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dam.riga.lv/webdav/wordstorage/"/>
    </mc:Choice>
  </mc:AlternateContent>
  <bookViews>
    <workbookView xWindow="-110" yWindow="-110" windowWidth="19420" windowHeight="10420" tabRatio="569" activeTab="0"/>
  </bookViews>
  <sheets>
    <sheet name="saistības" sheetId="1" r:id="rId3"/>
  </sheets>
  <definedNames>
    <definedName name="_xlnm.Print_Area" localSheetId="0">saistības!$A$1:$L$234</definedName>
    <definedName name="_xlnm.Print_Titles" localSheetId="0">saistības!$7:$8</definedName>
    <definedName name="Excel_BuiltIn_Print_Titles_1">saistības!$A$6:$II$8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<sst xmlns="http://schemas.openxmlformats.org/spreadsheetml/2006/main" count="656" uniqueCount="274">
  <si>
    <t>Aizdevējs</t>
  </si>
  <si>
    <t>Mērķis</t>
  </si>
  <si>
    <t>Līguma noslēgšanas datums</t>
  </si>
  <si>
    <t>Valsts kase</t>
  </si>
  <si>
    <t>DekaBank Deutsche Girozentrale</t>
  </si>
  <si>
    <t>Dienvidu tilta būvniecības finansēšanas saistības</t>
  </si>
  <si>
    <t>Vorarlberger Landes- Und Hypothekenbank AG</t>
  </si>
  <si>
    <t xml:space="preserve">FMS  Wertmanagement AöR </t>
  </si>
  <si>
    <t>FMS  Wertmanagement AöR</t>
  </si>
  <si>
    <t>Norddeutsche Landesbank Girozentrale</t>
  </si>
  <si>
    <t>Landesbank Baden-Wurttemberg, London Branch</t>
  </si>
  <si>
    <t>AB Svensk Exportkredit</t>
  </si>
  <si>
    <t>Intesa Sanpaolo S.p.A.</t>
  </si>
  <si>
    <t>Landesbank Baden-Wurttemberg, London Branch of CityPoint</t>
  </si>
  <si>
    <t xml:space="preserve">DekaBank Deutsche Girozentrale </t>
  </si>
  <si>
    <t xml:space="preserve">Landesbank Baden-Wurttemberg, London Branch of CityPoint </t>
  </si>
  <si>
    <t xml:space="preserve">AB Svensk Exportkredit </t>
  </si>
  <si>
    <t>DnB Nor Bank ASA</t>
  </si>
  <si>
    <t>Studiju kredīts</t>
  </si>
  <si>
    <t>Studējošā kredīts</t>
  </si>
  <si>
    <t>Kopā saistības</t>
  </si>
  <si>
    <t>Rīgas domes priekšsēdētājs</t>
  </si>
  <si>
    <t>Barclays Bank Ireland</t>
  </si>
  <si>
    <t>18.10.2022.</t>
  </si>
  <si>
    <t>07.11.2022.</t>
  </si>
  <si>
    <t>07.12.2022.</t>
  </si>
  <si>
    <t>Investīciju projektu finansēšana 13 projektu īstenošanai</t>
  </si>
  <si>
    <t>Ilgtermiņa saistību cesija starp FMS Wertmanagement un AS “Swedbank”, 13.10.2021.</t>
  </si>
  <si>
    <t>Investīciju projektu finansēšana 7 projektu īstenošanai</t>
  </si>
  <si>
    <t>Investīciju projektu finansēšana 5 projektu īstenošanai</t>
  </si>
  <si>
    <t>KF projekta (6.1.3.1/17/I/001) "Salu tilta kompleksa atjaunošana, pārbūve un izbūve, 2. kārta" īstenošana</t>
  </si>
  <si>
    <t>ERAF projekta  "Kultūras un sporta kvartāla izveide Grīziņkalna apkaimē" īstenošana</t>
  </si>
  <si>
    <t>ERAF projekta  "Rīgas Klasiskās ģimnāzijas Purvciema ielā 38, Rīgā, un Rīgas Zolitūdes ģimnāzijas Ruses ielā 22, Rīgā, jauno dabaszinātņu korpusu izveide" īstenošana</t>
  </si>
  <si>
    <t>ERAF projekta  "Rīgas Angļu ģimnāzijas Zvārdes ielā 1, Rīgā, piebūves būvniecība, nodrošinot ergonomiskas mācību vides ierīkošanu un inovatīvu informācijas un komunikācijas tehnoloģiju risinājumu ieviešanu" īstenošana</t>
  </si>
  <si>
    <t>Investīciju projektu finansēšana (saistību pārjaunojums)</t>
  </si>
  <si>
    <t>EKII projekta (Nr. EKII-3/21) "Viedo tehnoloģiju ieviešana Rīgas pilsētas apgaismojuma sistēmā" īstenošana</t>
  </si>
  <si>
    <t>ERAF projekta (Nr. 5.6.1.0/17/I/001) "Kultūras un sporta kvartāla izveide Grīziņkalna apkaimē" īstenošana</t>
  </si>
  <si>
    <t>ERAF projekta (Nr. 5.1.1.0/17/I/004) "Bolderājas pretplūdu pasākumi" īstenošana</t>
  </si>
  <si>
    <t>ERAF projekta (Nr. 8.1.2.0/20/I/001) "Rīgas Valsts 3.ģimnāzijas Grēcinieku ielā 10 un Rīgas Valsts vācu ģimnāzijas Āgenskalna ielā 21A mācību telpu modernizēšana, nodrošinot ergonomiskas mācību vides ierīkošanu un inovatīvu informācijas un komunikācijas tehnoloģiju risinājumu ieviešanu" īstenošana</t>
  </si>
  <si>
    <t>ziņojumam par Rīgas valstspilsētas pašvaldības 2023. gada budžetu</t>
  </si>
  <si>
    <t xml:space="preserve">Rīgas valstspilsētas pašvaldības aizņēmumu, galvojumu un ilgtermiņa saistību apmērs </t>
  </si>
  <si>
    <t>Aizņēmumi - kopā, t.sk.:</t>
  </si>
  <si>
    <t>Turpmākajos
gados</t>
  </si>
  <si>
    <t>Kopā</t>
  </si>
  <si>
    <t>Galvojumi - kopā, t.sk.:</t>
  </si>
  <si>
    <r>
      <t xml:space="preserve">Saistību apmērs* </t>
    </r>
    <r>
      <rPr>
        <i/>
        <sz val="11"/>
        <rFont val="Times New Roman"/>
        <family val="1"/>
        <charset val="186"/>
      </rPr>
      <t>euro</t>
    </r>
  </si>
  <si>
    <t>AS "SEB banka"</t>
  </si>
  <si>
    <t>AS "Swedbank"</t>
  </si>
  <si>
    <t>Luminor Bank AS</t>
  </si>
  <si>
    <t>18.07.2006.</t>
  </si>
  <si>
    <t>14.12.2006.</t>
  </si>
  <si>
    <t>06.06.2007.</t>
  </si>
  <si>
    <t>14.06.2017.</t>
  </si>
  <si>
    <t>23.05.2008.</t>
  </si>
  <si>
    <t>16.11.2018.</t>
  </si>
  <si>
    <t>19.06.2019.</t>
  </si>
  <si>
    <t>14.10.2019.</t>
  </si>
  <si>
    <t>23.10.2019.</t>
  </si>
  <si>
    <t>03.02.2020.</t>
  </si>
  <si>
    <t>31.07.2020.</t>
  </si>
  <si>
    <t>13.08.2020.</t>
  </si>
  <si>
    <t>01.10.2020.</t>
  </si>
  <si>
    <t>05.10.2020.</t>
  </si>
  <si>
    <t>14.10.2020.</t>
  </si>
  <si>
    <t>03.11.2020.</t>
  </si>
  <si>
    <t>30.12.2020.</t>
  </si>
  <si>
    <t>26.02.2021.</t>
  </si>
  <si>
    <t>19.03.2021.</t>
  </si>
  <si>
    <t>15.04.2021.</t>
  </si>
  <si>
    <t>26.04.2021.</t>
  </si>
  <si>
    <t>13.05.2021.</t>
  </si>
  <si>
    <t>29.07.2021.</t>
  </si>
  <si>
    <t>19.08.2021.</t>
  </si>
  <si>
    <t>25.08.2021.</t>
  </si>
  <si>
    <t>30.09.2021.</t>
  </si>
  <si>
    <t>08.10.2021.</t>
  </si>
  <si>
    <t>27.10.2021.</t>
  </si>
  <si>
    <t>26.11.2021.</t>
  </si>
  <si>
    <t>22.12.2021.</t>
  </si>
  <si>
    <t>25.03.2022.</t>
  </si>
  <si>
    <t>28.04.2022.</t>
  </si>
  <si>
    <t>06.06.2022.</t>
  </si>
  <si>
    <t>05.07.2022.</t>
  </si>
  <si>
    <t>12.07.2022.</t>
  </si>
  <si>
    <t>08.08.2022.</t>
  </si>
  <si>
    <t>16.08.2022.</t>
  </si>
  <si>
    <t>07.09.2022.</t>
  </si>
  <si>
    <t>28.08.2019.</t>
  </si>
  <si>
    <t>25.11.2019.</t>
  </si>
  <si>
    <t>18.08.2022.</t>
  </si>
  <si>
    <t>Rīgas pilsētas pašvaldības iestāžu higiēnas prasību nodrošināšanas darbu investīciju projektu īstenošana</t>
  </si>
  <si>
    <t>Projekta "Mežaparka Lielās estrādes rekonstrukcija" īstenošana</t>
  </si>
  <si>
    <t>Projekta "Mežaparka Lielās estrādes rekonstrukcija" B daļas 1.posma īstenošana</t>
  </si>
  <si>
    <t>Projekta  "Satiksmes pārvada pār dzelzceļu pie Brasas stacijas pārbūve" īstenošana</t>
  </si>
  <si>
    <t>Projekta  "Pirmsskolas izglītības iestādes "Bizmārīte" Motoru ielā, Rīgā, telpu pārbūve pirmsskolas izglītības programmas vajadzībām" īstenošana</t>
  </si>
  <si>
    <t xml:space="preserve">Sociālās dzīvojamās mājas ēkas Rīgā, Dzirciema ielā 24, būvniecība
</t>
  </si>
  <si>
    <t>22.12.2005.</t>
  </si>
  <si>
    <t>31.07.2007.</t>
  </si>
  <si>
    <t>29.01.2008.</t>
  </si>
  <si>
    <t>15.05.2008.</t>
  </si>
  <si>
    <t>16.06.2008.</t>
  </si>
  <si>
    <t>05.06.2009.</t>
  </si>
  <si>
    <t>06.10.2009.</t>
  </si>
  <si>
    <t>04.11.2009.</t>
  </si>
  <si>
    <t>23.12.2009.</t>
  </si>
  <si>
    <t>30.11.2010.</t>
  </si>
  <si>
    <t>03.12.2010.</t>
  </si>
  <si>
    <t>27.12.2010.</t>
  </si>
  <si>
    <t>22.12.2010.</t>
  </si>
  <si>
    <t>09.11.2011.</t>
  </si>
  <si>
    <t>27.12.2011.</t>
  </si>
  <si>
    <t>13.11.2012.</t>
  </si>
  <si>
    <t>22.11.2012.</t>
  </si>
  <si>
    <t>20.12.2012.</t>
  </si>
  <si>
    <t>18.06.2013.</t>
  </si>
  <si>
    <t>12.11.2013.</t>
  </si>
  <si>
    <t>04.12.2014.</t>
  </si>
  <si>
    <t>10.12.2014.</t>
  </si>
  <si>
    <t>31.10.2016.</t>
  </si>
  <si>
    <t>02.12.2015.</t>
  </si>
  <si>
    <t>28.12.2018.</t>
  </si>
  <si>
    <t>Projekta  "Rīgas 80.vidusskolas Andromedas gatvē 11, Rīgā, telpu pārbūve pirmsskolas izglītības programmas vajadzībām" un projekta "Rīgas 61.vidusskolas Pārslas ielā 14, Rīgā, telpu pārbūve pirmsskolas izglītības programmas vajadzībām" īstenošana</t>
  </si>
  <si>
    <t>Projekta "Krasta ielas veloceļa izbūve" īstenošana</t>
  </si>
  <si>
    <t xml:space="preserve">Kompleksu energoefektivitātes pasākumu īstenošana siltumnīcefekta gāzu emisijas samazināšanai Rīgas pilsētas pašvaldības izglītības iestādēs </t>
  </si>
  <si>
    <t>Projekta  "Veloceļa "Centrs-Ķengarags-Rumbula-Dārziņi" posma no Dienvidu tilta līdz Ķengaraga ielai izbūve" un projekta "Mežrozīšu ielas pārbūve no Stūrmaņu ielas līdz ielas galam pie ēkas Nr.34" īstenošana</t>
  </si>
  <si>
    <t>Projekta  "Pretkritienu sistēmas tehnoloģijas ieviešana sociālās aprūpes centros un klientu mājās - viedā pacientu uzraudzības sistēma" īstenošana</t>
  </si>
  <si>
    <t>Projekta "Kompleksi energoefektivitātes pasākumi siltumnīcefekta gāzu emisijas samazināšanai 6 Rīgas pašvaldības iestādes ēkās", projekta "Kompleksi energoefektivitātes pasākumi siltumnīcefekta gāzu emisijas samazināšanai 8 izglītības iestādes ēkās Rīgā" un projekta "Kompleksi energoefektivitātes pasākumi siltumnīcefekta gāzu emisijas samazināšanai 20 izglītības iestādes ēkās Rīgā" īstenošana</t>
  </si>
  <si>
    <t>Projekta  "Rīgas pilsētas videonovērošanas sistēmas attīstība" īstenošana</t>
  </si>
  <si>
    <t>Projekta "Ietves izbūve Sarkandaugavas ielas posmā no Ceļinieku ielas līdz Allažu ielai" un projekta "Autonovietņu kā īslaicīgas lietošanas būves izbūve ielu sarkano līniju robežās" īstenošana</t>
  </si>
  <si>
    <t>Projekta "Mežaparka Lielās estrādes rekonstrukcija” B daļas 2. posma īstenošana</t>
  </si>
  <si>
    <t>Projekta  "Izglītības sistēmas digitalizācija mācību procesa  kvalitatīvai nodrošināšanai attālināti" īstenošana</t>
  </si>
  <si>
    <t>Projekta "E-pakalpojuma “Iztikas līdzekļu deklarācija” ieviešana sociālās palīdzības izvērtēšanai attālināti" īstenošana</t>
  </si>
  <si>
    <t>Projekta  "Jaunas pirmsskolas izglītības iestādes izveide ēkā Slāvu ielā 19, Rīgā" īstenošana</t>
  </si>
  <si>
    <t>Projekta  "Jaunas pirmsskolas izglītības iestādes izveide ēkā Rūpniecības ielā 21, Rīgā" īstenošana</t>
  </si>
  <si>
    <t>Ugunsaizsardzības sistēmu izbūves darbi Rīgas pilsētas izglītības iestāžu ēkās</t>
  </si>
  <si>
    <t>Projekta "Veloceļš "Centrs - Ziepniekkalns"" īstenošana</t>
  </si>
  <si>
    <t>Projekta "Izlases veida vienkāršotas atjaunošanas darbi Rīgas Valda Zālīša sākumskolas ēkā Kalpaka bulvārī 8, Rīgā" īstenošana</t>
  </si>
  <si>
    <t>Projekta "Izlases veida vienkāršotas atjaunošanas darbi Rīgas Juglas vidusskolas ēkā Malienas ielā 89, Rīgā" īstenošana</t>
  </si>
  <si>
    <t>Projekta "Izlases veida vienkāršotas atjaunošanas darbi Rīgas Hanzas vidusskolas ēkā Grostonas ielā 5, Rīgā" īstenošana</t>
  </si>
  <si>
    <t>Projekta "Izlases veida vienkāršotas atjaunošanas darbi 2 Rīgas vispārējās izglītības iestādēs" īstenošana</t>
  </si>
  <si>
    <t>Projekta "Izlases veida vienkāršotas atjaunošanas darbi Rīgas Ziepniekkalna vidusskolas ēkā Ozolciema ielā 26" īstenošana</t>
  </si>
  <si>
    <t>Projekta "Satiksmes pārvada pār Kārļa Ulmaņa gatvi Jūrkalnes ielā remontdarbi" īstenošana</t>
  </si>
  <si>
    <t>Projekta "Izlases veida vienkāršotas atjaunošanas darbi Rīgas 7.pamatskolas ēkā Jaunciema 4.šķērslīnijā 4" īstenošana</t>
  </si>
  <si>
    <t>KF projekta (Nr.6.1.3.1/18/I/001) "Satiksmes pārvads pār sliežu ceļiem dzelzceļa līnijā Rīga-Skulte ar pievedceļiem" īstenošana</t>
  </si>
  <si>
    <t>Projekta "Tīkla infrastruktūras izveide Rīgas domes Izglītības, kultūras un sporta departamenta padotības iestādēs" īstenošana</t>
  </si>
  <si>
    <t>Projekta "Rīgas pilsētas pašvaldības Pļavnieku, Jaunciema un Bolderājas kapu reģistra un apbedījumu vietu digitalizācija" īstenošana</t>
  </si>
  <si>
    <t>Projekta "Tehnoloģiskais nodrošinājums kompetenču izglītības īstenošanai un STEM priekšmetu apguves veicināšanai" īstenošana</t>
  </si>
  <si>
    <t>Projekta "Sporta laukuma izbūves darbi Rīgas 75.vidusskolai Ogres ielā 9" īstenošana</t>
  </si>
  <si>
    <t>Projekta "Veloceļš "Imanta-Daugavgrīva"" īstenošana</t>
  </si>
  <si>
    <t>Projekta "Ēkas Ojāra Vācieša ielā 2 funkciju nomaiņa" īstenošana</t>
  </si>
  <si>
    <t>Projekta "Rīgas pilsētas pašvaldības administratīvās teritorijas digitālais dvīnis" īstenošana</t>
  </si>
  <si>
    <t>KF projekta (Nr.6.1.3.1/19/I/001) "Austrumu maģistrāles posma Ieriķu iela-Vietalvas iela 1.kārta: posms no Ūnijas ielas līdz Staiceles ielai" īstenošana</t>
  </si>
  <si>
    <t>KF projekta (Nr.6.1.3.1/17/I/001) "Salu tilta kompleksa atjaunošana, pārbūve un izbūve, 2.kārta" īstenošana</t>
  </si>
  <si>
    <t>Projekta "Brasas tilta atjaunošana un pārbūve" īstenošana</t>
  </si>
  <si>
    <t>Projekta “Higiēnas prasību nodrošināšana Rīgas Ziedoņdārza pirmsskolā Sparģeļu ielā 1” investīciju īstenošana</t>
  </si>
  <si>
    <t>2022. gada prioritārā investīciju projekta “Sarkandaugavas apkaimes kultūras un dabas mantojuma revitalizācija un jaunu pakalpojumu ieviešana (Aldara parka pārbūves 3. kārtas 2. posms)” īstenošana</t>
  </si>
  <si>
    <t>ERAF projekta (Nr.4.2.2.0/21/A/078) “Energoefektivitātes paaugstināšanas darbi Rīgas Jauno tehniķu centra ēkā Bauskas ielā 88, Rīgā” īstenošana</t>
  </si>
  <si>
    <t>ERAF projekta (Nr.4.2.2.0/21/A/070) “Energoefektivitātes paaugstināšanas darbi Rīgas 63.vidusskolas ēkā Baltezera ielā 6, Rīgā” īstenošana</t>
  </si>
  <si>
    <t>ERAF projekta (Nr.4.2.2.0/21/A/084) “Energoefektivitātes paaugstināšanas darbi Rīgas pašvaldības kultūras iestāžu apvienības Kultūras centra "Iļģuciems" ēkā Lidoņu ielā 27 k-2, Rīgā” īstenošana</t>
  </si>
  <si>
    <t>ERAF projekta (Nr.4.2.2.0/21/A/076) “Energoefektivitātes paaugstināšanas darbi Rīgas 9.vidusskolas ēkā Stāmerienas ielā 8, Rīgā” īstenošana</t>
  </si>
  <si>
    <t>Citas ilgtermiņa saistības</t>
  </si>
  <si>
    <t>01.03.2023.</t>
  </si>
  <si>
    <t>02.05.2023.</t>
  </si>
  <si>
    <t>11.07.2023.</t>
  </si>
  <si>
    <t>31.07.2023.</t>
  </si>
  <si>
    <t>02.08.2023.</t>
  </si>
  <si>
    <t>16.08.2023.</t>
  </si>
  <si>
    <t>31.08.2023.</t>
  </si>
  <si>
    <t>07.09.2023.</t>
  </si>
  <si>
    <t>11.09.2023.</t>
  </si>
  <si>
    <t>27.09.2023.</t>
  </si>
  <si>
    <t>Projekta “Teritorijas labiekārtošanas darbi (celiņu atjaunošana)  Rīgas 74. pirmsskolas izglītības iestādē Jāņa Daliņa ielā 6A” īstenošana</t>
  </si>
  <si>
    <t>ERAF projekta  (Nr.9.3.1.3/22/I/001) “Sabiedrībā balstītu sociālo pakalpojumu infrastruktūras attīstība Priedaines ielā 11, Rīgā”   īstenošana</t>
  </si>
  <si>
    <t xml:space="preserve">ERAF projekta (Nr.6.1.3.1/18/I/001) “Satiksmes pārvads pār sliežu ceļiem dzelzceļa līnijā Rīga-Skulte ar pievedceļiem” īstenošana 
</t>
  </si>
  <si>
    <t>KF projekta (Nr.6.1.7.1/22/I/001) “Eiropas nozīmes dzelzceļa infrastruktūras Rail Baltica integrēšana Rīgas valstspilsētas centra infrastruktūrā” īstenošana</t>
  </si>
  <si>
    <t xml:space="preserve">KF projekta  (Nr.6.1.3.1/19/I/001 “Austrumu maģistrāles izbūve posmā Ieriķu iela - Vietalvas iela" īstenošana
</t>
  </si>
  <si>
    <t>Projekta "Higiēnas prasību nodrošināšana Rīgas pirmsskolas izglītības iestādē "Dzilniņa" Dzilnas ielā 20 un Rīgas 259.pirmsskolas izglītības iestādē Jāņa Grestes ielā 3"   īstenošana</t>
  </si>
  <si>
    <t>Projekta "Higiēnas prasību nodrošināšana Rīgas 233.pirmsskolas izglītības iestādē Madonas ielā 24B un Rīgas 110.pirmsskolas izglītības iestādē Baltāsbaznīcas ielā 29"   īstenošana</t>
  </si>
  <si>
    <t>Projekta "Higiēnas prasību nodrošināšana Rīgas sociālās aprūpes centrā "Stella maris" Birzes ielā      54 k-3"   īstenošana</t>
  </si>
  <si>
    <t>Projekta "Higiēnas prasību nodrošināšana Rīgas sociālās aprūpes centrā "Mežciems" Malienas ielā 3A"    īstenošana</t>
  </si>
  <si>
    <t>Projekta “Higiēnas prasību nodrošināšana Rīgas pirmsskolas izglītības iestādē “Zvaniņš” Imantas 18.līnijā 5A”   īstenošana</t>
  </si>
  <si>
    <t>Projekta “Higiēnas prasību nodrošināšana Rīgas pirmsskolas izglītības iestādē “Zīļuks” Hipokrāta ielā 25A”  īstenošana</t>
  </si>
  <si>
    <t>Projekta “Higiēnas prasību nodrošināšana Rīgas pirmsskolas izglītības iestādē “Saulespuķe” Maskavas ielā 289”   īstenošana</t>
  </si>
  <si>
    <t>Projekta “Higiēnas prasību nodrošināšana Rīgas pirmsskolas izglītības iestādē “Margrietiņa” Slokas ielā 126”   īstenošana</t>
  </si>
  <si>
    <t>Projekta “Higiēnas prasību nodrošināšana Rīgas pirmsskolas izglītības iestādē “Liepiņa” Viestura prospektā 29”   īstenošana</t>
  </si>
  <si>
    <t>Projekta “Higiēnas prasību nodrošināšana Rīgas 262. pirmsskolas izglītības iestādē JukumaVācieša ielā 2E”   īstenošana</t>
  </si>
  <si>
    <t>Projekta “Higiēnas prasību nodrošināšana Rīgas 258. pirmsskolas izglītības iestādē Tīnūžu ielā 1”  īstenošana</t>
  </si>
  <si>
    <t>Projekta “Higiēnas prasību nodrošināšana Rīgas 234. pirmsskolas izglītības iestādē Kurzemes prospektā 86C”  īstenošana</t>
  </si>
  <si>
    <t>Projekta “Higiēnas prasību nodrošināšana Rīgas 229. pirmsskolas izglītības iestādē Ogres ielā 8”   īstenošana</t>
  </si>
  <si>
    <t>Projekta “Ēkas Kalnciema ielā 160C atjaunošanas darbi Rīgas Valdorfskolas izvietošanai”   īstenošana</t>
  </si>
  <si>
    <t>Projekta “Higiēnas prasību nodrošināšana Rīgas 42. pirmsskolas izglītības iestādē Sofijas ielā 3”  īstenošana</t>
  </si>
  <si>
    <t>Projekta “Higiēnas prasību nodrošināšana Rīgas 259. pirmsskolas izglītības iestādē Jāņa Grestes ielā 3”   īstenošana</t>
  </si>
  <si>
    <t>Projekta “Higiēnas prasību nodrošināšana Rīgas 243. pirmsskolas izglītības iestādē Saktas ielā 3A”  īstenošana</t>
  </si>
  <si>
    <t>Projekta “Higiēnas prasību nodrošināšana Rīgas 112. pirmsskolas izglītības iestādē Brīvības gatvē 363A”  īstenošana</t>
  </si>
  <si>
    <t>Projekta “Higiēnas prasību nodrošināšana Rīgas Ziedoņdārza pirmsskolā Matīsa ielā 75”   īstenošana</t>
  </si>
  <si>
    <t>Projekta “Rīgas Juglas vidusskolas ēkas Malienas ielā 89 atjaunošanas darbi”  īstenošana</t>
  </si>
  <si>
    <t>Projekta “Higiēnas prasību nodrošināšana Rīgas Zolitūdes pirmsskolā  Imantas 18.līnijā 3A”  īstenošana</t>
  </si>
  <si>
    <t>Projekta “Higiēnas prasību nodrošināšana Rīgas 8. pirmsskolas izglītības iestādē Parādes ielā 24A”   īstenošana</t>
  </si>
  <si>
    <t>Projekta “Higiēnas prasību nodrošināšana Rīgas 210. pirmsskolas izglītības iestādē Brūžu ielā 6”  īstenošana</t>
  </si>
  <si>
    <t>Projekta “Teritorijas labiekārtošanas darbi Rīgas Juglas vidusskolas teritorijā Malienas ielā 89”  īstenošana</t>
  </si>
  <si>
    <t>Projekta “Teritorijas atjaunošanas darbi higiēnas prasību nodrošināšanai Rīgas 154. pirmsskolas izglītības iestādē Andromedas gatvē 3”  īstenošana</t>
  </si>
  <si>
    <t>Projekta “Teritorijas atjaunošanas darbi higiēnas prasību nodrošināšanai Rīgas 275. pirmsskolas izglītības iestādē “Austriņa” Dižozolu ielā 6” īstenošana</t>
  </si>
  <si>
    <t>Projekta “Iekštelpu atjaunošanas darbi higiēnas prasību nodrošināšanai Rīgas 36. pirmsskolas izglītības iestādē Lugažu ielā 8”  īstenošana</t>
  </si>
  <si>
    <t>Projekta “Iekštelpu atjaunošanas darbi higiēnas prasību nodrošināšanai Rīgas 251. pirmsskolas izglītības iestādē “Mežciems” Mežciema ielā 43A”   īstenošana</t>
  </si>
  <si>
    <t>Projekta “Iekštelpu atjaunošanas darbi higiēnas prasību nodrošināšanai Rīgas pirmsskolas izglītības iestādē “Zīļuks” Hipokrāta ielā 25A”   īstenošana</t>
  </si>
  <si>
    <t>Projekta “Iekštelpu atjaunošanas darbi higiēnas prasību nodrošināšanai Rīgas 216. pirmsskolas izglītības iestādē Salaspils ielā 10, Rīgā”  īstenošana</t>
  </si>
  <si>
    <t>Projekta “Iekštelpu atjaunošanas darbi higiēnas prasību nodrošināšanai Rīgas 221. pirmsskolas izglītības iestādē Kazarmu ielā 1A, Rīgā”  īstenošana</t>
  </si>
  <si>
    <t>Projekta “Iekštelpu atjaunošanas darbi higiēnas prasību nodrošināšanai Rīgas 27. pirmsskolas izglītības iestādē Stendes ielā 4, Rīgā”  īstenošana</t>
  </si>
  <si>
    <t>Projekta “Iekštelpu atjaunošanas darbi higiēnas prasību nodrošināšanai Rīgas Ziepniekkalna pirmsskolā Svētes ielā 7, Rīgā”   īstenošana</t>
  </si>
  <si>
    <t>Projekta “Iekštelpu atjaunošanas darbi higiēnas prasību nodrošināšanai Rīgas 209. pirmsskolas izglītības iestādē “Bitīte” Bišu ielā 5, Rīgā” īstenošana</t>
  </si>
  <si>
    <t>Projekta “Iekštelpu atjaunošanas darbi higiēnas prasību nodrošināšanai Rīgas pirmsskolas izglītības iestādē “Kamolītis” Iļģuciema ielā 4, Rīgā”  īstenošana</t>
  </si>
  <si>
    <t>Projekta “Iekštelpu atjaunošanas darbi higiēnas prasību nodrošināšanai Rīgas pirmsskolas izglītības iestādē “Dzirnaviņas” Tālavas gatvē 7, Rīgā”   īstenošana</t>
  </si>
  <si>
    <t>Projekta “Iekštelpu atjaunošanas darbi higiēnas prasību nodrošināšanai Rīgas pirmsskolas izglītības iestādē “Annele” Anniņmuižas bulvārī 78, Rīgā”   īstenošana</t>
  </si>
  <si>
    <t>Projekta “Iekštelpu atjaunošanas darbi un teritorijas atjaunošanas darbi higiēnas prasību nodrošināšanai 172. pirmsskolas izglītības iestādē Glūdas ielā 5, Rīgā”   īstenošana</t>
  </si>
  <si>
    <t>Projekta “Iekštelpu atjaunošanas darbi un teritorijas atjaunošanas darbi higiēnas prasību nodrošināšanai Rīgas 173. pirmsskolas izglītības iestādē Maskavas ielā 254, Rīgā”   īstenošana</t>
  </si>
  <si>
    <t>Projekta “Teritorijas atjaunošanas darbi higiēnas prasību nodrošināšanai  Rīgas pirmsskolas izglītības iestādē “Pienenītes” Mores ielā 8, Rīgā”   īstenošana</t>
  </si>
  <si>
    <t>Projekta “Teritorijas labiekārtošanas darbi higiēnas prasību nodrošināšanai Rīgas Igauņu pamatskolas esošajā teritorijā Atgāzenes ielā 26, Rīgā”  īstenošana</t>
  </si>
  <si>
    <t>Projekta “Iekštelpu atjaunošanas darbi higiēnas prasību nodrošināšanai Rīgas 41.vidusskolas ēkā Slokas ielā 49A, Rīgā”  īstenošana</t>
  </si>
  <si>
    <t>Projekta “Iekštelpu atjaunošanas darbi higiēnas prasību nodrošināšanai Rīgas Ziepniekkalna vidusskolas ēkā Ozolciema ielā 26, Rīgā”  īstenošana</t>
  </si>
  <si>
    <t>Projekta “Iekštelpu atjaunošanas darbi higiēnas prasību nodrošināšanai Rīgas Arkādijas vidusskolas ēkā Melnsila ielā 6, Rīgā”   īstenošana</t>
  </si>
  <si>
    <t>Projekta  “Laivu ielas un jaunas ielas izbūve Lucavsalā”   īstenošana</t>
  </si>
  <si>
    <t>Projekta “Jorģa Zemitāna tilta būvprojekta izstrāde”   īstenošana</t>
  </si>
  <si>
    <t>Projekta “Teritorijas labiekārtošanas darbi (celiņu atjaunošana) Rīgas 8.pirmsskolas izglītības iestādē Parādes ielā 24A”  īstenošana</t>
  </si>
  <si>
    <t>Projekta “Teritorijas labiekārtošanas darbi (celiņu atjaunošana) Rīgas 262.pirmsskolas izglītības iestādē Jukuma Vācieša iela 2E”  īstenošana</t>
  </si>
  <si>
    <t>Projekta “Teritorijas labiekārtošanas darbi (celiņu atjaunošana) Rīgas 267.pirmsskolas izglītības iestādē Dravnieku ielā 8”  īstenošana</t>
  </si>
  <si>
    <t>Projekta “Iekštelpu atjaunošanas darbi higiēnas prasību nodrošināšanai Rīgas 215.pirmsskolas izglītības iestādē Usmas ielā 10”   īstenošana</t>
  </si>
  <si>
    <t>ERAF projekta (Nr.4.2.2.0/21/A/082) “Energoefektivitātes paaugstināšanas darbi sporta skolas "Arkādija" Rīgas sporta manēžas ēkā Kojusalas ielā 9, Rīgā” īstenošana</t>
  </si>
  <si>
    <t>Projekta “Energoefektivitātes uzlabošanas darbi Rīgas valstspilsētas pašvaldības divās izglītības iestādēs"  īstenošana</t>
  </si>
  <si>
    <t>Prioritārā investīciju projekta “Uzvaras parka atjaunošana un teritorijas labiekārtošana” īstenošana</t>
  </si>
  <si>
    <t>ERAF projekta  (Nr.4.2.2.0/22/A008) “Energoefektivitātes paaugstināšanas darbi Rīgas pašvaldības policijas ēkā Detlava Brantkalna ielā 21” īstenošana</t>
  </si>
  <si>
    <t>ERAF projekta (Nr.5.6.1.0/17/I/001) “Kultūras un sporta kvartāla izveide Grīziņkalna apkaimē” īstenošana</t>
  </si>
  <si>
    <t>Projekta  “Iekštelpu atjaunošanas darbi Rīgas 169.pirmsskolas izglītības iestādē Viestura prospektā 27, Rīgā"  īstenošana</t>
  </si>
  <si>
    <t>Projekta  “Hipokrāta ielas un Malienas ielas krustojuma pārbūve un Kvēles ielas posma no Malienas ielas līdz Palsas ielai izbūve"  īstenošana</t>
  </si>
  <si>
    <t>ERAF projekta (Nr.5.5.1.0/20/I/004) “Latviešu strēlnieku laukuma atjaunošana"  īstenošana</t>
  </si>
  <si>
    <t>Projekta  “Izglītības, kultūras un sporta departamenta padotības iestāžu - 8 Rīgas vispārizglītojošo skolu nodrošinājums ar datortehniku un viedtehnoloģijām"  īstenošana</t>
  </si>
  <si>
    <t>Projekta  “Vides pieejamības nodrošināšana Rīgas 66.vidusskolas ēkā Katrīnas ielā 4"  īstenošana</t>
  </si>
  <si>
    <t>Projekta  “Āra sporta infrastruktūras izveide Rīgas 41.vidusskolai Slokas ielā 49A"   īstenošana</t>
  </si>
  <si>
    <t>Projekta “Mūkusalas ielas krastmalas nostiprināšana un saistītās infrastruktūras būvniecība”  īstenošana</t>
  </si>
  <si>
    <t>Projekta  “Iekštelpu atjaunošanas darbi Rīgas valstspilsētas pašvaldības divās pirmsskolas izglītības iestādēs: Rīgas 21.pirmsskolas izglītības iestādē "Laimiņa" Kalngales ielā 2 un Rīgas pirmsskolas izglītības iestādē "Mežaparks" Stokholmas ielā 3A" īstenošana</t>
  </si>
  <si>
    <t>Projekta “Āra sporta infrastruktūras izveide Rīgas Zolitūdes ģimnāzijai Ruses ielā 22"  īstenošana</t>
  </si>
  <si>
    <t>Projekta “Iekštelpu atjaunošanas darbi Rīgas valstspilsētas pašvaldības 2 pirmsskolas izglītības iestādēs: Rīgas 262. pirmsskolas izglītības iestādē Jukuma Vācieša ielā 2E un Rīgas pirmsskolas izglītības iestādē "Māra" Sesku ielā 33B"   īstenošana</t>
  </si>
  <si>
    <t>Rīgas pilsētas pašvaldības iestāžu higiēnas prasību nodrošināšanas darbu investīciju projektu īstenošana (12 pirmsskolas izglītības iestādēs)</t>
  </si>
  <si>
    <t>Rīgas pilsētas pašvaldības iestāžu higiēnas prasību nodrošināšanas darbu investīciju projektu īstenošana: Rīgas 36.pirmsskolas izglītības iestāde, Rīgas pirmsskolas izglītības iestāde "Margrietiņa", Rīgas pirmsskolas izglītības iestāde "Zīļuks"</t>
  </si>
  <si>
    <t>Projekta “Teritorijas atjaunošanas darbi higiēnas prasību nodrošināšanai Rīgas 141. pirmsskolas izglītības iestādē “Kastanītis” Stērstu ielā 19”  īstenošana</t>
  </si>
  <si>
    <t>Projekta “Teritorijas labiekārtošanas darbi (žogu un celiņu atjaunošana) Rīgas valstspilsētas pašvaldības sešās pirmsskolas izglītības iestādēs"  īstenošana</t>
  </si>
  <si>
    <t>Projekta “Teritorijas labiekārtošanas darbi (žogu atjaunošana) Rīgas valstspilsētas pašvaldības četrās pirmsskolas izglītības iestādēs"   īstenošana</t>
  </si>
  <si>
    <t>Projekta “Teritorijas labiekārtošanas darbi (rotaļu laukumu atjaunošana) Rīgas valstspilsētas pašvaldības trijās pirmsskolas izglītības iestādēs"   īstenošana</t>
  </si>
  <si>
    <t>Projekta “Rotaļu laukumu atjaunošanas darbi Rīgas valstspilsētas pašvaldības trijās pirmsskolas izglītības iestādēs"  īstenošana</t>
  </si>
  <si>
    <t>Projekta “Teritorijas labiekārtošanas darbi (žogu atjaunošana) Rīgas valstspilsētas pašvaldības trijās pirmsskolas izglītības iestādēs: Rīgas 40.pirmsskolas izglītības iestādē Zilupes ielā 2, Rīgas 125.pirmsskolas izglītības iestādē Salacas ielā 28 un Rīgas 220.pirmsskolas izglītības iestādē Izvaltas ielā 2”  īstenošana</t>
  </si>
  <si>
    <t>Projekta “Energoefektivitātes uzlabošanas darbi Rīgas valstspilsētas pašvaldības trijās pirmsskolas izglītības iestādēs: Rīgas 81.pirmsskolas izglītības iestādē Grīvas ielā 15, Rīgas pirmsskolas izglītības iestādē "Pasaciņa" Eiženijas ielā 8 un Rīgas Grīziņkalna pirmsskolā Vārnu ielā 13A”   īstenošana</t>
  </si>
  <si>
    <t>Projekta  “Iekštelpu atjaunošanas darbi Rīgas valstspilsētas pašvaldības divās pirmsskolas izglītības iestādēs: Rīgas Ziepniekkalna pirmsskolā Svētes ielā 7 un Rīgas 216.  pirmsskolas izglītības iestādē Salaspils ielā 10, Rīgā"  īstenošana</t>
  </si>
  <si>
    <t>Projekta  “Jaunā mācību satura dabaszinātņu un tehnoloģiju jomu mācību centru izveide izglītības iestādēs" īstenošana</t>
  </si>
  <si>
    <t>Projekta  “Iekštelpu atjaunošanas darbi Rīgas valstspilsētas pašvaldības 2 pirmsskolas izglītības iestādēs: Rīgas 223. pirmsskolas izglītības iestādē Aptiekas ielā 12 un Rīgas 192. pirmsskolas izglītības iestādē Kārļa Vatsona ielā 11A"   īstenošana</t>
  </si>
  <si>
    <t xml:space="preserve">Velobank_x000d_
</t>
  </si>
  <si>
    <t>KF projekta (Nr. 6.1.3.1/17/I/001) "Salu tilta kompleksa atjaunošana, pārbūve un izbūve, 2. kārta" īstenošana</t>
  </si>
  <si>
    <t>ERAF projekta (Nr. 5.6.2.0/17/I/030) "Skanstes teritorijas revitalizācijas 1.kārta" īstenošana</t>
  </si>
  <si>
    <t>Rīgas valstspilsētas pašvaldības iestāžu higiēnas prasību nodrošināšanas darbu investīciju projektu īstenošana (Rīgas sociālās aprūpes centrā "Gaiļezers"; 262., 258. un 239. pirmsskolas izglītības iestādē)</t>
  </si>
  <si>
    <t>Projekta “Iekštelpu atjaunošanas darbi higiēnas prasību nodrošināšanai Rīgas 7.pamatskolas ēkā Jaunciema 4.šķērslīnijā 4, Rīgā” īstenošana</t>
  </si>
  <si>
    <t>Projekta “Ventilācijas sistēmu izbūves darbi divās izglītības iestādēs: Ziemeļvalstu ģimnāzijā Paula Lejiņa ielā 12 un Rīgas 45.vidusskolā Ropažu ielā 34, Rīgā”    īstenošana</t>
  </si>
  <si>
    <t>Projekta “Trīs izglītības iestāžu ēku atjaunošanas darbi skolu tīkla optimizācijas ietvaros: Rīgas 45.vidusskolā Gaujas ielā 23, Rīgas Iļģuciema vidusskolā Dzirciema ielā 109 un Rīgas Juglas vidusskolā Malienas ielā 89, Rīgā”   īstenošana</t>
  </si>
  <si>
    <t>Projekta “Trīs vispārējās izglītības iestāžu ēku atjaunošana: Rīgas Natālijas Draudziņas vidusskolā Bruņinieku ielā 24A, Rīgas 71.vidusskolā Grīvas ielā 26 un Rīgas Valda Zālīša sākumskolā Kalpaka bulvārī 8”  īstenošana</t>
  </si>
  <si>
    <t>Projekta “Ēkas atjaunošanas darbi skolu tīkla optimizācijas ietvaros Rīgas Arkādijas vidusskolā Pārslas ielā 14, Rīgā”  īstenošana</t>
  </si>
  <si>
    <t>Projekta “Āra sporta infrastruktūras izveide Rīgas 63. pamatskolai Baltezera ielā 6,  lai labiekārtotu mācību vidi un nodrošinātu izglītojamo veselībai drošus apstākļus”  īstenošana</t>
  </si>
  <si>
    <t>Projekta “Iekštelpu atjaunošanas darbi Rīgas valstspilsētas pašvaldības trijās pirmsskolas izglītības iestādēs: Rīgas pirmsskolas izglītības iestādē "Dardedze" Slokas ielā 209, Rīgas 36.pirmsskolas izglītības iestādē Lugažu ielā 8 un Rīgas 209.pirmsskolas izglītības iestādē "Bitīte" Bišu ielā 5, Rīgā”  īstenošana</t>
  </si>
  <si>
    <t>Projekta “Iekštelpu atjaunošanas darbi Rīgas 110.pirmsskolas izglītības iestādē Baltāsbaznīcas ielā 29, Rīgā”  īstenošana</t>
  </si>
  <si>
    <t>Projekta “Teritorijas labiekārtošanas darbi (celiņu atjaunošana) Rīgas valstspilsētas pašvaldības trijās pirmsskolas izglītības iestādēs: Rīgas pirmsskolas izglītības iestādē "Cielaviņa" Dammes ielā 42, Rīgas 264.pirmsskolas izglītības iestādē "Zelta atslēdziņa"  Imantas 18. līnijā 1 un Rīgas pirmsskolas izglītības iestādē "Riekstiņš" Riekstu ielā 14”   īstenošana</t>
  </si>
  <si>
    <t>Projekta  “Teritorijas labiekārtošanas darbi (celiņu atjaunošana) Rīgas valstspilsētas pašvaldības trijās pirmsskolas izglītības iestādēs: Rīgas pirmsskolas izglītības iestādē" Māra" Sesku ielā 33B, Rīgas 258.pirmsskolas izglītības iestādē Tīnūžu ielā 1 un Rīgas pirmsskolas izglītības iestādē "Pīlādzītis" Augšielā 8, Rīgā”  īstenošana</t>
  </si>
  <si>
    <t>Projekta “Teritorijas labiekārtošanas darbi (celiņu atjaunošana) Rīgas valstspilsētas pašvaldības trijās pirmsskolas izglītības iestādēs: Rīgas pirmsskolas izglītības iestādē "Pūcīte" Ērgļu ielā 1, Rīgas 221. pirmsskolas izglītības iestādē Kazarmu ielā 1A un Rīgas 241. pirmsskolas izglītības iestādē Hipokrāta ielā 25, Rīgā” īstenošana</t>
  </si>
  <si>
    <t>Projekta  “Energoefektivitātes uzlabošanas darbi Rīgas Pārdaugavas pamatskolas ēkā Kartupeļu ielā 2"  īstenošana</t>
  </si>
  <si>
    <t xml:space="preserve">Rīgas 152. pirmsskolas izglītības iestādes ēkas Rīgā, Juglas  ielā 1B, rekonstrukcija
</t>
  </si>
  <si>
    <t>*Attiecīgajā saimnieciskajā gadā atmaksājamā summa – plānotās saistību pamatsummas un procentu maksājumi atbilstoši noslēgtajiem līgumiem.</t>
  </si>
  <si>
    <t xml:space="preserve">1. pielikums </t>
  </si>
  <si>
    <t>paskaidrojuma rakstam un Rīgas domes priekšsēdētāja</t>
  </si>
  <si>
    <t>V. Ķirsis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</si>
</sst>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Ls &quot;* #,##0.00_-;&quot;-Ls &quot;* #,##0.00_-;_-&quot;Ls &quot;* \-??_-;_-@_-"/>
    <numFmt numFmtId="165" formatCode="0\.0"/>
  </numFmts>
  <fonts count="27">
    <font>
      <sz val="10"/>
      <name val="Arial"/>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name val="BaltHelvetica"/>
      <family val="2"/>
    </font>
    <font>
      <b/>
      <sz val="18"/>
      <color indexed="56"/>
      <name val="Cambria"/>
      <family val="2"/>
    </font>
    <font>
      <b/>
      <sz val="11"/>
      <color indexed="8"/>
      <name val="Calibri"/>
      <family val="2"/>
    </font>
    <font>
      <sz val="10"/>
      <name val="BaltGaramond"/>
      <family val="2"/>
    </font>
    <font>
      <sz val="11"/>
      <color indexed="10"/>
      <name val="Calibri"/>
      <family val="2"/>
    </font>
    <font>
      <sz val="11"/>
      <name val="Times New Roman"/>
      <family val="1"/>
      <charset val="186"/>
    </font>
    <font>
      <b/>
      <sz val="11"/>
      <name val="Times New Roman"/>
      <family val="1"/>
      <charset val="186"/>
    </font>
    <font>
      <i/>
      <sz val="11"/>
      <name val="Times New Roman"/>
      <family val="1"/>
      <charset val="186"/>
    </font>
    <font>
      <b/>
      <sz val="16"/>
      <color theme="1"/>
      <name val="Times New Roman"/>
      <family val="1"/>
      <charset val="186"/>
    </font>
    <font>
      <b/>
      <sz val="12"/>
      <name val="Times New Roman"/>
      <family val="1"/>
      <charset val="186"/>
    </font>
    <font>
      <sz val="13"/>
      <name val="Times New Roman"/>
      <family val="1"/>
      <charset val="186"/>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border>
    <border>
      <left style="double">
        <color indexed="63"/>
      </left>
      <right style="double">
        <color indexed="63"/>
      </right>
      <top style="double">
        <color indexed="63"/>
      </top>
      <bottom style="double">
        <color indexed="63"/>
      </bottom>
    </border>
    <border>
      <left/>
      <right/>
      <top/>
      <bottom style="thick">
        <color indexed="62"/>
      </bottom>
    </border>
    <border>
      <left/>
      <right/>
      <top/>
      <bottom style="thick">
        <color indexed="22"/>
      </bottom>
    </border>
    <border>
      <left/>
      <right/>
      <top/>
      <bottom style="medium">
        <color indexed="30"/>
      </bottom>
    </border>
    <border>
      <left/>
      <right/>
      <top/>
      <bottom style="double">
        <color indexed="52"/>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right/>
      <top style="thin">
        <color indexed="62"/>
      </top>
      <bottom style="double">
        <color indexed="62"/>
      </bottom>
    </border>
    <border>
      <left style="thin">
        <color auto="1"/>
      </left>
      <right style="thin">
        <color auto="1"/>
      </right>
      <top style="thin">
        <color auto="1"/>
      </top>
      <bottom/>
    </border>
    <border>
      <left/>
      <right/>
      <top/>
      <bottom style="thin">
        <color auto="1"/>
      </bottom>
    </border>
    <border>
      <left style="thin">
        <color auto="1"/>
      </left>
      <right style="thin">
        <color auto="1"/>
      </right>
      <top style="thin">
        <color auto="1"/>
      </top>
      <bottom style="thin">
        <color auto="1"/>
      </bottom>
    </border>
    <border>
      <left/>
      <right style="thin">
        <color auto="1"/>
      </right>
      <top/>
      <bottom style="thin">
        <color auto="1"/>
      </bottom>
    </border>
    <border>
      <left style="thin">
        <color auto="1"/>
      </left>
      <right style="thin">
        <color auto="1"/>
      </right>
      <top/>
      <bottom/>
    </border>
    <border>
      <left/>
      <right/>
      <top style="thin">
        <color auto="1"/>
      </top>
      <bottom/>
    </border>
    <border>
      <left/>
      <right style="thin">
        <color auto="1"/>
      </right>
      <top style="thin">
        <color auto="1"/>
      </top>
      <bottom/>
    </border>
    <border>
      <left/>
      <right style="thin">
        <color auto="1"/>
      </right>
      <top/>
      <bottom/>
    </border>
    <border>
      <left style="thin">
        <color auto="1"/>
      </left>
      <right/>
      <top/>
      <bottom/>
    </border>
    <border>
      <left/>
      <right/>
      <top style="thin">
        <color auto="1"/>
      </top>
      <bottom style="thin">
        <color auto="1"/>
      </bottom>
    </border>
    <border>
      <left style="thin">
        <color auto="1"/>
      </left>
      <right/>
      <top style="thin">
        <color auto="1"/>
      </top>
      <bottom/>
    </border>
    <border>
      <left style="thin">
        <color auto="1"/>
      </left>
      <right/>
      <top style="thin">
        <color auto="1"/>
      </top>
      <bottom style="thin">
        <color auto="1"/>
      </bottom>
    </border>
    <border>
      <left/>
      <right style="thin">
        <color auto="1"/>
      </right>
      <top style="thin">
        <color auto="1"/>
      </top>
      <bottom style="thin">
        <color auto="1"/>
      </bottom>
    </border>
    <border>
      <left style="thin">
        <color auto="1"/>
      </left>
      <right/>
      <top/>
      <bottom style="thin">
        <color auto="1"/>
      </bottom>
    </border>
    <border>
      <left style="thin">
        <color auto="1"/>
      </left>
      <right style="thin">
        <color auto="1"/>
      </right>
      <top/>
      <bottom style="thin">
        <color auto="1"/>
      </bottom>
    </border>
  </borders>
  <cellStyleXfs count="12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4" fontId="0" fillId="0" borderId="0" applyFill="0" applyBorder="0" applyAlignment="0" applyProtection="0"/>
    <xf numFmtId="164" fontId="0" fillId="0" borderId="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23" borderId="7" applyNumberFormat="0" applyAlignment="0" applyProtection="0"/>
    <xf numFmtId="0" fontId="15" fillId="20" borderId="8" applyNumberFormat="0" applyAlignment="0" applyProtection="0"/>
    <xf numFmtId="0" fontId="16" fillId="0" borderId="0">
      <alignment/>
      <protection/>
    </xf>
    <xf numFmtId="0" fontId="0" fillId="0" borderId="0">
      <alignment/>
      <protection/>
    </xf>
    <xf numFmtId="0" fontId="17" fillId="0" borderId="0" applyNumberFormat="0" applyFill="0" applyBorder="0" applyAlignment="0" applyProtection="0"/>
    <xf numFmtId="0" fontId="18" fillId="0" borderId="9" applyNumberFormat="0" applyFill="0" applyAlignment="0" applyProtection="0"/>
    <xf numFmtId="165" fontId="19" fillId="20" borderId="0" applyBorder="0" applyProtection="0">
      <alignment/>
    </xf>
    <xf numFmtId="0" fontId="20" fillId="0" borderId="0" applyNumberFormat="0" applyFill="0" applyBorder="0" applyAlignment="0" applyProtection="0"/>
  </cellStyleXfs>
  <cellXfs count="91">
    <xf numFmtId="0" fontId="0" fillId="0" borderId="0" xfId="0" applyAlignment="1">
      <alignment/>
    </xf>
    <xf numFmtId="0" fontId="21" fillId="0" borderId="0" xfId="114" applyFont="1" applyBorder="1" applyProtection="1">
      <alignment/>
      <protection locked="0"/>
    </xf>
    <xf numFmtId="0" fontId="22" fillId="0" borderId="0" xfId="114" applyFont="1" applyFill="1" applyBorder="1" applyAlignment="1" applyProtection="1">
      <alignment horizontal="center" wrapText="1"/>
      <protection/>
    </xf>
    <xf numFmtId="0" fontId="22" fillId="0" borderId="0" xfId="114" applyFont="1" applyFill="1" applyBorder="1" applyAlignment="1" applyProtection="1">
      <alignment horizontal="center" vertical="center" wrapText="1"/>
      <protection/>
    </xf>
    <xf numFmtId="0" fontId="21" fillId="0" borderId="0" xfId="114" applyFont="1" applyBorder="1" applyAlignment="1" applyProtection="1">
      <alignment horizontal="center" wrapText="1"/>
      <protection/>
    </xf>
    <xf numFmtId="0" fontId="21" fillId="0" borderId="0" xfId="114" applyFont="1" applyFill="1" applyBorder="1" applyAlignment="1" applyProtection="1">
      <alignment horizontal="center"/>
      <protection/>
    </xf>
    <xf numFmtId="49" fontId="22" fillId="0" borderId="0" xfId="114" applyNumberFormat="1" applyFont="1" applyBorder="1" applyAlignment="1" applyProtection="1">
      <alignment horizontal="left" wrapText="1"/>
      <protection/>
    </xf>
    <xf numFmtId="0" fontId="21" fillId="0" borderId="0" xfId="114" applyFont="1" applyFill="1" applyBorder="1" applyAlignment="1" applyProtection="1">
      <alignment horizontal="center" wrapText="1"/>
      <protection/>
    </xf>
    <xf numFmtId="49" fontId="21" fillId="0" borderId="0" xfId="114" applyNumberFormat="1" applyFont="1" applyBorder="1" applyAlignment="1" applyProtection="1">
      <alignment wrapText="1"/>
      <protection locked="0"/>
    </xf>
    <xf numFmtId="0" fontId="21" fillId="0" borderId="0" xfId="114" applyFont="1" applyFill="1" applyBorder="1" applyAlignment="1" applyProtection="1">
      <alignment horizontal="right" vertical="center" wrapText="1"/>
      <protection locked="0"/>
    </xf>
    <xf numFmtId="0" fontId="21" fillId="0" borderId="0" xfId="114" applyFont="1" applyFill="1" applyBorder="1" applyAlignment="1" applyProtection="1">
      <alignment horizontal="center" vertical="center" wrapText="1"/>
      <protection locked="0"/>
    </xf>
    <xf numFmtId="0" fontId="21" fillId="0" borderId="0" xfId="114" applyFont="1" applyFill="1" applyBorder="1" applyAlignment="1" applyProtection="1">
      <alignment horizontal="center" vertical="center" wrapText="1"/>
      <protection/>
    </xf>
    <xf numFmtId="0" fontId="21" fillId="0" borderId="0" xfId="114" applyFont="1" applyBorder="1" applyAlignment="1" applyProtection="1">
      <alignment horizontal="center" vertical="center" wrapText="1"/>
      <protection locked="0"/>
    </xf>
    <xf numFmtId="49" fontId="22" fillId="0" borderId="0" xfId="114" applyNumberFormat="1" applyFont="1" applyBorder="1" applyAlignment="1" applyProtection="1">
      <alignment wrapText="1"/>
      <protection locked="0"/>
    </xf>
    <xf numFmtId="49" fontId="22" fillId="0" borderId="0" xfId="114" applyNumberFormat="1" applyFont="1" applyFill="1" applyBorder="1" applyAlignment="1" applyProtection="1">
      <alignment vertical="center" wrapText="1"/>
      <protection locked="0"/>
    </xf>
    <xf numFmtId="49" fontId="22" fillId="0" borderId="0" xfId="114" applyNumberFormat="1" applyFont="1" applyBorder="1" applyAlignment="1" applyProtection="1">
      <alignment vertical="center" wrapText="1"/>
      <protection locked="0"/>
    </xf>
    <xf numFmtId="0" fontId="21" fillId="0" borderId="0" xfId="114" applyFont="1" applyFill="1" applyBorder="1" applyAlignment="1" applyProtection="1">
      <alignment horizontal="right" vertical="center" wrapText="1"/>
      <protection/>
    </xf>
    <xf numFmtId="49" fontId="21" fillId="0" borderId="0" xfId="114" applyNumberFormat="1" applyFont="1" applyBorder="1" applyAlignment="1" applyProtection="1">
      <alignment horizontal="center" vertical="center" wrapText="1"/>
      <protection/>
    </xf>
    <xf numFmtId="49" fontId="21" fillId="0" borderId="10" xfId="114" applyNumberFormat="1" applyFont="1" applyFill="1" applyBorder="1" applyAlignment="1" applyProtection="1">
      <alignment horizontal="center" vertical="center" wrapText="1"/>
      <protection/>
    </xf>
    <xf numFmtId="0" fontId="21" fillId="0" borderId="11" xfId="114" applyFont="1" applyBorder="1" applyAlignment="1">
      <alignment horizontal="center" vertical="center"/>
      <protection/>
    </xf>
    <xf numFmtId="0" fontId="21" fillId="0" borderId="12" xfId="114" applyFont="1" applyBorder="1" applyAlignment="1">
      <alignment horizontal="center" vertical="center"/>
      <protection/>
    </xf>
    <xf numFmtId="3" fontId="21" fillId="0" borderId="0" xfId="114" applyNumberFormat="1" applyFont="1" applyFill="1" applyBorder="1" applyAlignment="1" applyProtection="1">
      <alignment horizontal="right" vertical="center" wrapText="1"/>
      <protection locked="0"/>
    </xf>
    <xf numFmtId="3" fontId="25" fillId="0" borderId="0" xfId="114" applyNumberFormat="1" applyFont="1" applyFill="1" applyBorder="1" applyAlignment="1" applyProtection="1">
      <alignment horizontal="right" vertical="center" wrapText="1"/>
      <protection locked="0"/>
    </xf>
    <xf numFmtId="0" fontId="21" fillId="0" borderId="0" xfId="114" applyFont="1" applyBorder="1">
      <alignment/>
      <protection/>
    </xf>
    <xf numFmtId="0" fontId="21" fillId="0" borderId="0" xfId="0" applyFont="1" applyBorder="1"/>
    <xf numFmtId="0" fontId="21" fillId="0" borderId="0" xfId="114" applyFont="1" applyBorder="1" applyAlignment="1" applyProtection="1">
      <alignment horizontal="right"/>
      <protection locked="0"/>
    </xf>
    <xf numFmtId="0" fontId="21" fillId="0" borderId="0" xfId="114" applyFont="1" applyBorder="1" applyProtection="1">
      <alignment/>
      <protection/>
    </xf>
    <xf numFmtId="0" fontId="23" fillId="0" borderId="0" xfId="114" applyFont="1" applyBorder="1" applyAlignment="1" applyProtection="1">
      <alignment horizontal="right"/>
      <protection locked="0"/>
    </xf>
    <xf numFmtId="0" fontId="21" fillId="0" borderId="0" xfId="0" applyFont="1" applyBorder="1" applyAlignment="1">
      <alignment/>
    </xf>
    <xf numFmtId="49" fontId="21" fillId="0" borderId="0" xfId="114" applyNumberFormat="1" applyFont="1" applyFill="1" applyBorder="1" applyAlignment="1" applyProtection="1">
      <alignment horizontal="center" vertical="center" wrapText="1"/>
      <protection locked="0"/>
    </xf>
    <xf numFmtId="49" fontId="21" fillId="0" borderId="0" xfId="114" applyNumberFormat="1" applyFont="1" applyBorder="1" applyAlignment="1" applyProtection="1">
      <alignment horizontal="center" vertical="center" wrapText="1"/>
      <protection locked="0"/>
    </xf>
    <xf numFmtId="3" fontId="21" fillId="0" borderId="0" xfId="114" applyNumberFormat="1" applyFont="1" applyFill="1" applyBorder="1" applyAlignment="1" applyProtection="1">
      <alignment horizontal="right" vertical="center"/>
      <protection locked="0"/>
    </xf>
    <xf numFmtId="0" fontId="21" fillId="0" borderId="0" xfId="114" applyFont="1" applyBorder="1" applyAlignment="1" applyProtection="1">
      <alignment horizontal="right" vertical="center" wrapText="1"/>
      <protection locked="0"/>
    </xf>
    <xf numFmtId="0" fontId="21" fillId="0" borderId="0" xfId="114" applyFont="1" applyBorder="1" applyAlignment="1">
      <alignment horizontal="right" vertical="center" wrapText="1"/>
      <protection/>
    </xf>
    <xf numFmtId="0" fontId="22" fillId="0" borderId="13" xfId="114" applyFont="1" applyBorder="1" applyAlignment="1">
      <alignment horizontal="center" vertical="center" wrapText="1"/>
      <protection/>
    </xf>
    <xf numFmtId="0" fontId="21" fillId="0" borderId="12" xfId="114" applyFont="1" applyBorder="1" applyAlignment="1">
      <alignment horizontal="center" vertical="center" wrapText="1"/>
      <protection/>
    </xf>
    <xf numFmtId="49" fontId="21" fillId="0" borderId="14" xfId="114" applyNumberFormat="1" applyFont="1" applyBorder="1" applyAlignment="1" applyProtection="1">
      <alignment horizontal="left" vertical="center" wrapText="1"/>
      <protection locked="0"/>
    </xf>
    <xf numFmtId="49" fontId="21" fillId="0" borderId="14" xfId="114" applyNumberFormat="1" applyFont="1" applyBorder="1" applyAlignment="1" applyProtection="1">
      <alignment wrapText="1"/>
      <protection locked="0"/>
    </xf>
    <xf numFmtId="49" fontId="22" fillId="0" borderId="14" xfId="114" applyNumberFormat="1" applyFont="1" applyFill="1" applyBorder="1" applyAlignment="1" applyProtection="1">
      <alignment vertical="center" wrapText="1"/>
      <protection locked="0"/>
    </xf>
    <xf numFmtId="49" fontId="22" fillId="0" borderId="14" xfId="114" applyNumberFormat="1" applyFont="1" applyBorder="1" applyAlignment="1" applyProtection="1">
      <alignment horizontal="left" wrapText="1"/>
      <protection/>
    </xf>
    <xf numFmtId="49" fontId="22" fillId="0" borderId="14" xfId="114" applyNumberFormat="1" applyFont="1" applyBorder="1" applyAlignment="1" applyProtection="1">
      <alignment wrapText="1"/>
      <protection locked="0"/>
    </xf>
    <xf numFmtId="0" fontId="21" fillId="0" borderId="10" xfId="114" applyFont="1" applyBorder="1" applyAlignment="1">
      <alignment horizontal="center" vertical="center"/>
      <protection/>
    </xf>
    <xf numFmtId="3" fontId="25" fillId="0" borderId="14" xfId="114" applyNumberFormat="1" applyFont="1" applyFill="1" applyBorder="1" applyAlignment="1" applyProtection="1">
      <alignment horizontal="center"/>
      <protection/>
    </xf>
    <xf numFmtId="3" fontId="21" fillId="0" borderId="14" xfId="114" applyNumberFormat="1" applyFont="1" applyFill="1" applyBorder="1" applyAlignment="1" applyProtection="1">
      <alignment horizontal="right" vertical="center" wrapText="1"/>
      <protection locked="0"/>
    </xf>
    <xf numFmtId="0" fontId="21" fillId="0" borderId="14" xfId="114" applyFont="1" applyFill="1" applyBorder="1" applyAlignment="1" applyProtection="1">
      <alignment horizontal="right" vertical="center" wrapText="1"/>
      <protection locked="0"/>
    </xf>
    <xf numFmtId="3" fontId="25" fillId="0" borderId="14" xfId="114" applyNumberFormat="1" applyFont="1" applyFill="1" applyBorder="1" applyAlignment="1" applyProtection="1">
      <alignment horizontal="right" vertical="center" wrapText="1"/>
      <protection locked="0"/>
    </xf>
    <xf numFmtId="3" fontId="21" fillId="0" borderId="14" xfId="114" applyNumberFormat="1" applyFont="1" applyFill="1" applyBorder="1" applyAlignment="1" applyProtection="1">
      <alignment horizontal="right" vertical="center"/>
      <protection locked="0"/>
    </xf>
    <xf numFmtId="0" fontId="21" fillId="0" borderId="10" xfId="114" applyFont="1" applyBorder="1" applyAlignment="1">
      <alignment horizontal="center" vertical="center" wrapText="1"/>
      <protection/>
    </xf>
    <xf numFmtId="0" fontId="21" fillId="0" borderId="15" xfId="114" applyFont="1" applyBorder="1" applyAlignment="1">
      <alignment horizontal="center" vertical="center"/>
      <protection/>
    </xf>
    <xf numFmtId="0" fontId="22" fillId="0" borderId="16" xfId="114" applyFont="1" applyBorder="1" applyAlignment="1">
      <alignment horizontal="center" vertical="center" wrapText="1"/>
      <protection/>
    </xf>
    <xf numFmtId="3" fontId="22" fillId="0" borderId="17" xfId="114" applyNumberFormat="1" applyFont="1" applyFill="1" applyBorder="1" applyAlignment="1" applyProtection="1">
      <alignment horizontal="right" vertical="center" wrapText="1"/>
      <protection/>
    </xf>
    <xf numFmtId="0" fontId="21" fillId="0" borderId="17" xfId="114" applyFont="1" applyFill="1" applyBorder="1" applyAlignment="1" applyProtection="1">
      <alignment horizontal="right" wrapText="1"/>
      <protection/>
    </xf>
    <xf numFmtId="3" fontId="25" fillId="0" borderId="17" xfId="114" applyNumberFormat="1" applyFont="1" applyFill="1" applyBorder="1" applyAlignment="1" applyProtection="1">
      <alignment horizontal="right" vertical="center" wrapText="1"/>
      <protection locked="0"/>
    </xf>
    <xf numFmtId="0" fontId="21" fillId="0" borderId="17" xfId="114" applyFont="1" applyFill="1" applyBorder="1" applyAlignment="1" applyProtection="1">
      <alignment horizontal="right" vertical="center" wrapText="1"/>
      <protection/>
    </xf>
    <xf numFmtId="49" fontId="25" fillId="0" borderId="18" xfId="114" applyNumberFormat="1" applyFont="1" applyBorder="1" applyAlignment="1" applyProtection="1">
      <alignment/>
      <protection/>
    </xf>
    <xf numFmtId="49" fontId="21" fillId="0" borderId="18" xfId="114" applyNumberFormat="1" applyFont="1" applyBorder="1" applyAlignment="1" applyProtection="1">
      <alignment wrapText="1"/>
      <protection locked="0"/>
    </xf>
    <xf numFmtId="49" fontId="25" fillId="0" borderId="18" xfId="114" applyNumberFormat="1" applyFont="1" applyBorder="1" applyAlignment="1" applyProtection="1">
      <alignment horizontal="left"/>
      <protection locked="0"/>
    </xf>
    <xf numFmtId="49" fontId="22" fillId="0" borderId="12" xfId="114" applyNumberFormat="1" applyFont="1" applyFill="1" applyBorder="1" applyAlignment="1" applyProtection="1">
      <alignment vertical="center" wrapText="1"/>
      <protection locked="0"/>
    </xf>
    <xf numFmtId="49" fontId="21" fillId="0" borderId="12" xfId="115" applyNumberFormat="1" applyFont="1" applyBorder="1" applyAlignment="1">
      <alignment vertical="center" wrapText="1"/>
      <protection/>
    </xf>
    <xf numFmtId="49" fontId="21" fillId="0" borderId="19" xfId="115" applyNumberFormat="1" applyFont="1" applyBorder="1" applyAlignment="1">
      <alignment vertical="center" wrapText="1"/>
      <protection/>
    </xf>
    <xf numFmtId="3" fontId="22" fillId="0" borderId="12" xfId="114" applyNumberFormat="1" applyFont="1" applyFill="1" applyBorder="1" applyAlignment="1" applyProtection="1">
      <alignment horizontal="right" vertical="center" wrapText="1"/>
      <protection/>
    </xf>
    <xf numFmtId="49" fontId="21" fillId="0" borderId="14" xfId="114" applyNumberFormat="1" applyFont="1" applyBorder="1" applyAlignment="1" applyProtection="1">
      <alignment vertical="top" wrapText="1"/>
      <protection locked="0"/>
    </xf>
    <xf numFmtId="49" fontId="21" fillId="0" borderId="14" xfId="114" applyNumberFormat="1" applyFont="1" applyBorder="1" applyAlignment="1" applyProtection="1">
      <alignment horizontal="left" vertical="top" wrapText="1"/>
      <protection locked="0"/>
    </xf>
    <xf numFmtId="49" fontId="21" fillId="0" borderId="20" xfId="114" applyNumberFormat="1" applyFont="1" applyFill="1" applyBorder="1" applyAlignment="1" applyProtection="1">
      <alignment horizontal="center" vertical="center" wrapText="1"/>
      <protection/>
    </xf>
    <xf numFmtId="49" fontId="21" fillId="0" borderId="14" xfId="114" applyNumberFormat="1" applyFont="1" applyFill="1" applyBorder="1" applyAlignment="1" applyProtection="1">
      <alignment horizontal="left" vertical="center" wrapText="1"/>
      <protection locked="0"/>
    </xf>
    <xf numFmtId="49" fontId="21" fillId="24" borderId="14" xfId="114" applyNumberFormat="1" applyFont="1" applyFill="1" applyBorder="1" applyAlignment="1" applyProtection="1">
      <alignment horizontal="left" vertical="center" wrapText="1"/>
      <protection locked="0"/>
    </xf>
    <xf numFmtId="3" fontId="21" fillId="0" borderId="0" xfId="114" applyNumberFormat="1" applyFont="1" applyBorder="1" applyAlignment="1" applyProtection="1">
      <alignment horizontal="right" vertical="center"/>
      <protection locked="0"/>
    </xf>
    <xf numFmtId="0" fontId="21" fillId="0" borderId="0" xfId="114" applyFont="1" applyBorder="1" applyAlignment="1">
      <alignment horizontal="center"/>
      <protection/>
    </xf>
    <xf numFmtId="0" fontId="21" fillId="0" borderId="0" xfId="114" applyFont="1" applyBorder="1" applyAlignment="1">
      <alignment horizontal="center" wrapText="1"/>
      <protection/>
    </xf>
    <xf numFmtId="49" fontId="21" fillId="0" borderId="18" xfId="114" applyNumberFormat="1" applyFont="1" applyFill="1" applyBorder="1" applyAlignment="1" applyProtection="1">
      <alignment horizontal="left" vertical="center" wrapText="1"/>
      <protection locked="0"/>
    </xf>
    <xf numFmtId="49" fontId="21" fillId="0" borderId="18" xfId="114" applyNumberFormat="1" applyFont="1" applyBorder="1" applyAlignment="1" applyProtection="1">
      <alignment horizontal="left" vertical="center" wrapText="1"/>
      <protection locked="0"/>
    </xf>
    <xf numFmtId="3" fontId="21" fillId="0" borderId="14" xfId="114" applyNumberFormat="1" applyFont="1" applyBorder="1" applyAlignment="1" applyProtection="1">
      <alignment horizontal="right" vertical="center"/>
      <protection locked="0"/>
    </xf>
    <xf numFmtId="3" fontId="21" fillId="0" borderId="18" xfId="114" applyNumberFormat="1" applyFont="1" applyFill="1" applyBorder="1" applyAlignment="1" applyProtection="1">
      <alignment horizontal="right" vertical="center" wrapText="1"/>
      <protection locked="0"/>
    </xf>
    <xf numFmtId="3" fontId="22" fillId="0" borderId="14" xfId="114" applyNumberFormat="1" applyFont="1" applyFill="1" applyBorder="1" applyAlignment="1" applyProtection="1">
      <alignment horizontal="right" vertical="center" wrapText="1"/>
      <protection/>
    </xf>
    <xf numFmtId="49" fontId="26" fillId="0" borderId="0" xfId="114" applyNumberFormat="1" applyFont="1" applyBorder="1" applyAlignment="1" applyProtection="1">
      <alignment vertical="center"/>
      <protection locked="0"/>
    </xf>
    <xf numFmtId="0" fontId="26" fillId="0" borderId="0" xfId="114" applyFont="1" applyBorder="1" applyAlignment="1" applyProtection="1">
      <alignment horizontal="right" vertical="center" wrapText="1"/>
      <protection locked="0"/>
    </xf>
    <xf numFmtId="0" fontId="26" fillId="0" borderId="0" xfId="114" applyFont="1" applyBorder="1" applyAlignment="1">
      <alignment horizontal="right" vertical="center" wrapText="1"/>
      <protection/>
    </xf>
    <xf numFmtId="0" fontId="26" fillId="0" borderId="0" xfId="114" applyFont="1" applyBorder="1" applyProtection="1">
      <alignment/>
      <protection locked="0"/>
    </xf>
    <xf numFmtId="0" fontId="26" fillId="0" borderId="0" xfId="114" applyFont="1" applyBorder="1">
      <alignment/>
      <protection/>
    </xf>
    <xf numFmtId="0" fontId="26" fillId="0" borderId="0" xfId="0" applyFont="1" applyBorder="1"/>
    <xf numFmtId="0" fontId="21" fillId="0" borderId="21" xfId="114" applyFont="1" applyBorder="1" applyAlignment="1" applyProtection="1">
      <alignment horizontal="center" wrapText="1"/>
      <protection locked="0"/>
    </xf>
    <xf numFmtId="0" fontId="21" fillId="0" borderId="19" xfId="114" applyFont="1" applyBorder="1" applyAlignment="1" applyProtection="1">
      <alignment horizontal="center" wrapText="1"/>
      <protection locked="0"/>
    </xf>
    <xf numFmtId="0" fontId="21" fillId="0" borderId="22" xfId="114" applyFont="1" applyBorder="1" applyAlignment="1" applyProtection="1">
      <alignment horizontal="center" wrapText="1"/>
      <protection locked="0"/>
    </xf>
    <xf numFmtId="0" fontId="24" fillId="0" borderId="0" xfId="0" applyFont="1" applyBorder="1" applyAlignment="1">
      <alignment horizontal="center"/>
    </xf>
    <xf numFmtId="49" fontId="21" fillId="0" borderId="20" xfId="114" applyNumberFormat="1" applyFont="1" applyFill="1" applyBorder="1" applyAlignment="1" applyProtection="1">
      <alignment horizontal="center" vertical="center" wrapText="1"/>
      <protection/>
    </xf>
    <xf numFmtId="49" fontId="21" fillId="0" borderId="23" xfId="114" applyNumberFormat="1" applyFont="1" applyFill="1" applyBorder="1" applyAlignment="1" applyProtection="1">
      <alignment horizontal="center" vertical="center" wrapText="1"/>
      <protection/>
    </xf>
    <xf numFmtId="49" fontId="21" fillId="0" borderId="10" xfId="114" applyNumberFormat="1" applyFont="1" applyBorder="1" applyAlignment="1" applyProtection="1">
      <alignment horizontal="center" vertical="center" wrapText="1"/>
      <protection/>
    </xf>
    <xf numFmtId="49" fontId="21" fillId="0" borderId="24" xfId="114" applyNumberFormat="1" applyFont="1" applyBorder="1" applyAlignment="1" applyProtection="1">
      <alignment horizontal="center" vertical="center" wrapText="1"/>
      <protection/>
    </xf>
    <xf numFmtId="49" fontId="21" fillId="0" borderId="15" xfId="114" applyNumberFormat="1" applyFont="1" applyFill="1" applyBorder="1" applyAlignment="1" applyProtection="1">
      <alignment horizontal="center" vertical="center" wrapText="1"/>
      <protection/>
    </xf>
    <xf numFmtId="49" fontId="21" fillId="0" borderId="11" xfId="114" applyNumberFormat="1" applyFont="1" applyFill="1" applyBorder="1" applyAlignment="1" applyProtection="1">
      <alignment horizontal="center" vertical="center" wrapText="1"/>
      <protection/>
    </xf>
    <xf numFmtId="0" fontId="26" fillId="0" borderId="0" xfId="114" applyFont="1" applyBorder="1" applyAlignment="1" applyProtection="1">
      <alignment horizontal="right" vertical="center"/>
      <protection locked="0"/>
    </xf>
  </cellXfs>
  <cellStyles count="110">
    <cellStyle name="Normal" xfId="0" builtinId="0"/>
    <cellStyle name="Percent" xfId="15" builtinId="5"/>
    <cellStyle name="Currency" xfId="16" builtinId="4"/>
    <cellStyle name="Currency [0]" xfId="17" builtinId="7"/>
    <cellStyle name="Comma" xfId="18" builtinId="3"/>
    <cellStyle name="Comma [0]" xfId="19" builtinId="6"/>
    <cellStyle name="20% - Accent1 2 2" xfId="20"/>
    <cellStyle name="20% - Accent1 2 2 2" xfId="21"/>
    <cellStyle name="20% - Accent1 2 2 3" xfId="22"/>
    <cellStyle name="20% - Accent2 2 2" xfId="23"/>
    <cellStyle name="20% - Accent2 2 2 2" xfId="24"/>
    <cellStyle name="20% - Accent2 2 2 3" xfId="25"/>
    <cellStyle name="20% - Accent3 2 2" xfId="26"/>
    <cellStyle name="20% - Accent3 2 2 2" xfId="27"/>
    <cellStyle name="20% - Accent3 2 2 3" xfId="28"/>
    <cellStyle name="20% - Accent4 2 2" xfId="29"/>
    <cellStyle name="20% - Accent4 2 2 2" xfId="30"/>
    <cellStyle name="20% - Accent4 2 2 3" xfId="31"/>
    <cellStyle name="20% - Accent5 2 2" xfId="32"/>
    <cellStyle name="20% - Accent5 2 2 2" xfId="33"/>
    <cellStyle name="20% - Accent5 2 2 3" xfId="34"/>
    <cellStyle name="20% - Accent6 2 2" xfId="35"/>
    <cellStyle name="20% - Accent6 2 2 2" xfId="36"/>
    <cellStyle name="20% - Accent6 2 2 3" xfId="37"/>
    <cellStyle name="40% - Accent1 2 2" xfId="38"/>
    <cellStyle name="40% - Accent1 2 2 2" xfId="39"/>
    <cellStyle name="40% - Accent1 2 2 3" xfId="40"/>
    <cellStyle name="40% - Accent2 2 2" xfId="41"/>
    <cellStyle name="40% - Accent2 2 2 2" xfId="42"/>
    <cellStyle name="40% - Accent2 2 2 3" xfId="43"/>
    <cellStyle name="40% - Accent3 2 2" xfId="44"/>
    <cellStyle name="40% - Accent3 2 2 2" xfId="45"/>
    <cellStyle name="40% - Accent3 2 2 3" xfId="46"/>
    <cellStyle name="40% - Accent4 2 2" xfId="47"/>
    <cellStyle name="40% - Accent4 2 2 2" xfId="48"/>
    <cellStyle name="40% - Accent4 2 2 3" xfId="49"/>
    <cellStyle name="40% - Accent5 2 2" xfId="50"/>
    <cellStyle name="40% - Accent5 2 2 2" xfId="51"/>
    <cellStyle name="40% - Accent5 2 2 3" xfId="52"/>
    <cellStyle name="40% - Accent6 2 2" xfId="53"/>
    <cellStyle name="40% - Accent6 2 2 2" xfId="54"/>
    <cellStyle name="40% - Accent6 2 2 3" xfId="55"/>
    <cellStyle name="60% - Accent1 2 2" xfId="56"/>
    <cellStyle name="60% - Accent2 2 2" xfId="57"/>
    <cellStyle name="60% - Accent3 2 2" xfId="58"/>
    <cellStyle name="60% - Accent4 2 2" xfId="59"/>
    <cellStyle name="60% - Accent5 2 2" xfId="60"/>
    <cellStyle name="60% - Accent6 2 2" xfId="61"/>
    <cellStyle name="Accent1 2 2" xfId="62"/>
    <cellStyle name="Accent2 2 2" xfId="63"/>
    <cellStyle name="Accent3 2 2" xfId="64"/>
    <cellStyle name="Accent4 2 2" xfId="65"/>
    <cellStyle name="Accent5 2 2" xfId="66"/>
    <cellStyle name="Accent6 2 2" xfId="67"/>
    <cellStyle name="Bad 2 2" xfId="68"/>
    <cellStyle name="Calculation 2 2" xfId="69"/>
    <cellStyle name="Check Cell 2 2" xfId="70"/>
    <cellStyle name="Currency 2" xfId="71"/>
    <cellStyle name="Currency 2 2" xfId="72"/>
    <cellStyle name="Explanatory Text 2 2" xfId="73"/>
    <cellStyle name="Good 2 2" xfId="74"/>
    <cellStyle name="Heading 1 2 2" xfId="75"/>
    <cellStyle name="Heading 2 2 2" xfId="76"/>
    <cellStyle name="Heading 3 2 2" xfId="77"/>
    <cellStyle name="Heading 4 2 2" xfId="78"/>
    <cellStyle name="Input 2 2" xfId="79"/>
    <cellStyle name="Linked Cell 2 2" xfId="80"/>
    <cellStyle name="Neutral 2 2" xfId="81"/>
    <cellStyle name="Normal 10" xfId="82"/>
    <cellStyle name="Normal 10 2" xfId="83"/>
    <cellStyle name="Normal 11" xfId="84"/>
    <cellStyle name="Normal 11 2" xfId="85"/>
    <cellStyle name="Normal 12" xfId="86"/>
    <cellStyle name="Normal 12 2" xfId="87"/>
    <cellStyle name="Normal 13" xfId="88"/>
    <cellStyle name="Normal 13 2" xfId="89"/>
    <cellStyle name="Normal 14" xfId="90"/>
    <cellStyle name="Normal 14 2" xfId="91"/>
    <cellStyle name="Normal 15" xfId="92"/>
    <cellStyle name="Normal 15 2" xfId="93"/>
    <cellStyle name="Normal 16" xfId="94"/>
    <cellStyle name="Normal 16 2" xfId="95"/>
    <cellStyle name="Normal 18" xfId="96"/>
    <cellStyle name="Normal 2" xfId="97"/>
    <cellStyle name="Normal 2 2" xfId="98"/>
    <cellStyle name="Normal 20" xfId="99"/>
    <cellStyle name="Normal 20 2" xfId="100"/>
    <cellStyle name="Normal 21" xfId="101"/>
    <cellStyle name="Normal 21 2" xfId="102"/>
    <cellStyle name="Normal 3 2" xfId="103"/>
    <cellStyle name="Normal 4" xfId="104"/>
    <cellStyle name="Normal 4 2" xfId="105"/>
    <cellStyle name="Normal 4_7-4" xfId="106"/>
    <cellStyle name="Normal 5" xfId="107"/>
    <cellStyle name="Normal 5 2" xfId="108"/>
    <cellStyle name="Normal 8" xfId="109"/>
    <cellStyle name="Normal 8 2" xfId="110"/>
    <cellStyle name="Normal 9" xfId="111"/>
    <cellStyle name="Normal 9 2" xfId="112"/>
    <cellStyle name="Normal_CONTROLS" xfId="113"/>
    <cellStyle name="Normal_Pamatformas" xfId="114"/>
    <cellStyle name="Normal_Veidlapa_2008_oktobris_(5.piel)_(2)" xfId="115"/>
    <cellStyle name="Note 2 2" xfId="116"/>
    <cellStyle name="Output 2 2" xfId="117"/>
    <cellStyle name="Parastais_FMLikp01_p05_221205_pap_afp_makp" xfId="118"/>
    <cellStyle name="Style 1" xfId="119"/>
    <cellStyle name="Title 2 2" xfId="120"/>
    <cellStyle name="Total 2 2" xfId="121"/>
    <cellStyle name="V?st." xfId="122"/>
    <cellStyle name="Warning Text 2 2" xfId="123"/>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worksheet" Target="worksheets/sheet1.xml" /><Relationship Id="rId5" Type="http://schemas.openxmlformats.org/officeDocument/2006/relationships/calcChain" Target="calcChain.xml" /><Relationship Id="rId1" Type="http://schemas.openxmlformats.org/officeDocument/2006/relationships/theme" Target="theme/theme1.xml" /></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IK234"/>
  <sheetViews>
    <sheetView tabSelected="1" zoomScaleSheetLayoutView="100" workbookViewId="0" topLeftCell="A226">
      <selection pane="topLeft" activeCell="K238" sqref="K238"/>
    </sheetView>
  </sheetViews>
  <sheetFormatPr defaultColWidth="9.184285714285714" defaultRowHeight="14"/>
  <cols>
    <col min="1" max="1" width="22.285714285714285" style="26" customWidth="1"/>
    <col min="2" max="2" width="43.857142857142854" style="26" customWidth="1"/>
    <col min="3" max="3" width="12.285714285714286" style="26" customWidth="1"/>
    <col min="4" max="10" width="11.285714285714286" style="1" bestFit="1" customWidth="1"/>
    <col min="11" max="12" width="12.428571428571429" style="1" bestFit="1" customWidth="1"/>
    <col min="13" max="16" width="9.142857142857142" style="1" customWidth="1"/>
    <col min="17" max="17" width="9.142857142857142" style="23" customWidth="1"/>
    <col min="18" max="19" width="9.142857142857142" style="1" customWidth="1"/>
    <col min="20" max="20" width="9.142857142857142" style="23" customWidth="1"/>
    <col min="21" max="33" width="9.142857142857142" style="1" customWidth="1"/>
    <col min="34" max="244" width="9.142857142857142" style="1"/>
    <col min="245" max="16384" width="9.142857142857142" style="28"/>
  </cols>
  <sheetData>
    <row r="1" spans="1:243" s="24" customFormat="1" ht="14">
      <c r="A1" s="23"/>
      <c r="B1" s="23"/>
      <c r="C1" s="1"/>
      <c r="E1" s="1"/>
      <c r="F1" s="1"/>
      <c r="G1" s="1"/>
      <c r="H1" s="1"/>
      <c r="I1" s="1"/>
      <c r="J1" s="1"/>
      <c r="L1" s="25" t="s">
        <v>271</v>
      </c>
      <c r="M1" s="1"/>
      <c r="N1" s="1"/>
      <c r="O1" s="1"/>
      <c r="P1" s="23"/>
      <c r="Q1" s="1"/>
      <c r="R1" s="1"/>
      <c r="S1" s="23"/>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row>
    <row r="2" spans="1:243" s="24" customFormat="1" ht="14">
      <c r="A2" s="23"/>
      <c r="B2" s="23"/>
      <c r="C2" s="1"/>
      <c r="E2" s="1"/>
      <c r="F2" s="1"/>
      <c r="G2" s="1"/>
      <c r="H2" s="1"/>
      <c r="I2" s="1"/>
      <c r="J2" s="1"/>
      <c r="L2" s="25" t="s">
        <v>272</v>
      </c>
      <c r="M2" s="1"/>
      <c r="N2" s="1"/>
      <c r="O2" s="1"/>
      <c r="P2" s="23"/>
      <c r="Q2" s="1"/>
      <c r="R2" s="1"/>
      <c r="S2" s="23"/>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row>
    <row r="3" spans="1:243" s="24" customFormat="1" ht="14">
      <c r="A3" s="23"/>
      <c r="B3" s="23"/>
      <c r="C3" s="1"/>
      <c r="E3" s="1"/>
      <c r="F3" s="1"/>
      <c r="G3" s="1"/>
      <c r="H3" s="1"/>
      <c r="I3" s="1"/>
      <c r="J3" s="1"/>
      <c r="L3" s="25" t="s">
        <v>39</v>
      </c>
      <c r="M3" s="1"/>
      <c r="N3" s="1"/>
      <c r="O3" s="1"/>
      <c r="P3" s="23"/>
      <c r="Q3" s="1"/>
      <c r="R3" s="1"/>
      <c r="S3" s="23"/>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row>
    <row r="4" spans="1:243" s="24" customFormat="1" ht="14">
      <c r="A4" s="23"/>
      <c r="B4" s="23"/>
      <c r="C4" s="1"/>
      <c r="E4" s="1"/>
      <c r="F4" s="1"/>
      <c r="G4" s="1"/>
      <c r="H4" s="1"/>
      <c r="I4" s="1"/>
      <c r="J4" s="1"/>
      <c r="K4" s="1"/>
      <c r="L4" s="25"/>
      <c r="M4" s="1"/>
      <c r="N4" s="1"/>
      <c r="O4" s="1"/>
      <c r="P4" s="23"/>
      <c r="Q4" s="1"/>
      <c r="R4" s="1"/>
      <c r="S4" s="23"/>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row>
    <row r="5" spans="1:243" s="24" customFormat="1" ht="20">
      <c r="A5" s="83" t="s">
        <v>40</v>
      </c>
      <c r="B5" s="83"/>
      <c r="C5" s="83"/>
      <c r="D5" s="83"/>
      <c r="E5" s="83"/>
      <c r="F5" s="83"/>
      <c r="G5" s="83"/>
      <c r="H5" s="83"/>
      <c r="I5" s="83"/>
      <c r="J5" s="83"/>
      <c r="K5" s="83"/>
      <c r="L5" s="83"/>
      <c r="M5" s="1"/>
      <c r="N5" s="1"/>
      <c r="O5" s="1"/>
      <c r="P5" s="23"/>
      <c r="Q5" s="1"/>
      <c r="R5" s="1"/>
      <c r="S5" s="23"/>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row>
    <row r="6" spans="12:12" ht="14">
      <c r="L6" s="27"/>
    </row>
    <row r="7" spans="1:12" ht="14">
      <c r="A7" s="84" t="s">
        <v>0</v>
      </c>
      <c r="B7" s="86" t="s">
        <v>1</v>
      </c>
      <c r="C7" s="88" t="s">
        <v>2</v>
      </c>
      <c r="D7" s="80" t="s">
        <v>45</v>
      </c>
      <c r="E7" s="81"/>
      <c r="F7" s="81"/>
      <c r="G7" s="81"/>
      <c r="H7" s="81"/>
      <c r="I7" s="81"/>
      <c r="J7" s="81"/>
      <c r="K7" s="81"/>
      <c r="L7" s="82"/>
    </row>
    <row r="8" spans="1:20" s="4" customFormat="1" ht="28">
      <c r="A8" s="85"/>
      <c r="B8" s="87"/>
      <c r="C8" s="89"/>
      <c r="D8" s="20">
        <v>2023</v>
      </c>
      <c r="E8" s="19">
        <v>2024</v>
      </c>
      <c r="F8" s="20">
        <v>2025</v>
      </c>
      <c r="G8" s="19">
        <v>2026</v>
      </c>
      <c r="H8" s="20">
        <v>2027</v>
      </c>
      <c r="I8" s="19">
        <v>2028</v>
      </c>
      <c r="J8" s="20">
        <v>2029</v>
      </c>
      <c r="K8" s="35" t="s">
        <v>42</v>
      </c>
      <c r="L8" s="34" t="s">
        <v>43</v>
      </c>
      <c r="M8" s="2"/>
      <c r="N8" s="2"/>
      <c r="O8" s="2"/>
      <c r="P8" s="2"/>
      <c r="Q8" s="3"/>
      <c r="R8" s="2"/>
      <c r="S8" s="2"/>
      <c r="T8" s="3"/>
    </row>
    <row r="9" spans="1:20" s="4" customFormat="1" ht="14">
      <c r="A9" s="63"/>
      <c r="B9" s="17"/>
      <c r="C9" s="18"/>
      <c r="D9" s="41"/>
      <c r="E9" s="48"/>
      <c r="F9" s="41"/>
      <c r="G9" s="48"/>
      <c r="H9" s="41"/>
      <c r="I9" s="41"/>
      <c r="J9" s="48"/>
      <c r="K9" s="47"/>
      <c r="L9" s="49"/>
      <c r="M9" s="2"/>
      <c r="N9" s="2"/>
      <c r="O9" s="2"/>
      <c r="P9" s="2"/>
      <c r="Q9" s="3"/>
      <c r="R9" s="2"/>
      <c r="S9" s="2"/>
      <c r="T9" s="3"/>
    </row>
    <row r="10" spans="1:20" s="4" customFormat="1" ht="15.75" customHeight="1">
      <c r="A10" s="54" t="s">
        <v>41</v>
      </c>
      <c r="B10" s="6"/>
      <c r="C10" s="39"/>
      <c r="D10" s="42">
        <f>SUM(D11:D190)</f>
        <v>89434889</v>
      </c>
      <c r="E10" s="42">
        <f t="shared" si="0" ref="E10:L10">SUM(E11:E190)</f>
        <v>95086484</v>
      </c>
      <c r="F10" s="42">
        <f t="shared" si="0"/>
        <v>86509177</v>
      </c>
      <c r="G10" s="42">
        <f t="shared" si="0"/>
        <v>79739554</v>
      </c>
      <c r="H10" s="42">
        <f t="shared" si="0"/>
        <v>64955242</v>
      </c>
      <c r="I10" s="42">
        <f t="shared" si="0"/>
        <v>47465911</v>
      </c>
      <c r="J10" s="42">
        <f t="shared" si="0"/>
        <v>45496265</v>
      </c>
      <c r="K10" s="42">
        <f t="shared" si="0"/>
        <v>315057704</v>
      </c>
      <c r="L10" s="42">
        <f t="shared" si="0"/>
        <v>823745226</v>
      </c>
      <c r="M10" s="5"/>
      <c r="N10" s="5"/>
      <c r="O10" s="5"/>
      <c r="P10" s="5"/>
      <c r="Q10" s="5"/>
      <c r="R10" s="5"/>
      <c r="S10" s="5"/>
      <c r="T10" s="5"/>
    </row>
    <row r="11" spans="1:20" s="4" customFormat="1" ht="28">
      <c r="A11" s="36" t="s">
        <v>47</v>
      </c>
      <c r="B11" s="64" t="s">
        <v>26</v>
      </c>
      <c r="C11" s="29" t="s">
        <v>49</v>
      </c>
      <c r="D11" s="43">
        <v>364545</v>
      </c>
      <c r="E11" s="21">
        <v>352457</v>
      </c>
      <c r="F11" s="43">
        <v>340369</v>
      </c>
      <c r="G11" s="21">
        <v>328281</v>
      </c>
      <c r="H11" s="43">
        <v>0</v>
      </c>
      <c r="I11" s="43">
        <v>0</v>
      </c>
      <c r="J11" s="21">
        <v>0</v>
      </c>
      <c r="K11" s="43">
        <v>0</v>
      </c>
      <c r="L11" s="50">
        <f>SUM(D11:K11)</f>
        <v>1385652</v>
      </c>
      <c r="M11" s="7"/>
      <c r="N11" s="7"/>
      <c r="O11" s="7"/>
      <c r="P11" s="7"/>
      <c r="Q11" s="7"/>
      <c r="R11" s="7"/>
      <c r="S11" s="7"/>
      <c r="T11" s="7"/>
    </row>
    <row r="12" spans="1:20" s="4" customFormat="1" ht="28">
      <c r="A12" s="36" t="s">
        <v>47</v>
      </c>
      <c r="B12" s="64" t="s">
        <v>27</v>
      </c>
      <c r="C12" s="29" t="s">
        <v>50</v>
      </c>
      <c r="D12" s="43">
        <v>6284009</v>
      </c>
      <c r="E12" s="21">
        <v>6131678</v>
      </c>
      <c r="F12" s="43">
        <v>5979347</v>
      </c>
      <c r="G12" s="21">
        <v>5827017</v>
      </c>
      <c r="H12" s="43">
        <v>5674686</v>
      </c>
      <c r="I12" s="43">
        <v>5522355</v>
      </c>
      <c r="J12" s="21">
        <v>5370024</v>
      </c>
      <c r="K12" s="43">
        <v>35777910</v>
      </c>
      <c r="L12" s="50">
        <f t="shared" si="1" ref="L12:L75">SUM(D12:K12)</f>
        <v>76567026</v>
      </c>
      <c r="M12" s="7"/>
      <c r="N12" s="7"/>
      <c r="O12" s="7"/>
      <c r="P12" s="7"/>
      <c r="Q12" s="7"/>
      <c r="R12" s="7"/>
      <c r="S12" s="7"/>
      <c r="T12" s="7"/>
    </row>
    <row r="13" spans="1:20" s="4" customFormat="1" ht="28">
      <c r="A13" s="64" t="s">
        <v>253</v>
      </c>
      <c r="B13" s="64" t="s">
        <v>28</v>
      </c>
      <c r="C13" s="29" t="s">
        <v>51</v>
      </c>
      <c r="D13" s="43">
        <v>1526768</v>
      </c>
      <c r="E13" s="21">
        <v>1479310</v>
      </c>
      <c r="F13" s="43">
        <v>1431853</v>
      </c>
      <c r="G13" s="21">
        <v>1384392</v>
      </c>
      <c r="H13" s="43">
        <v>1336935</v>
      </c>
      <c r="I13" s="43">
        <v>0</v>
      </c>
      <c r="J13" s="21">
        <v>0</v>
      </c>
      <c r="K13" s="43">
        <v>0</v>
      </c>
      <c r="L13" s="50">
        <f t="shared" si="1"/>
        <v>7159258</v>
      </c>
      <c r="M13" s="7"/>
      <c r="N13" s="7"/>
      <c r="O13" s="7"/>
      <c r="P13" s="7"/>
      <c r="Q13" s="7"/>
      <c r="R13" s="7"/>
      <c r="S13" s="7"/>
      <c r="T13" s="7"/>
    </row>
    <row r="14" spans="1:20" s="4" customFormat="1" ht="28">
      <c r="A14" s="64" t="s">
        <v>48</v>
      </c>
      <c r="B14" s="64" t="s">
        <v>29</v>
      </c>
      <c r="C14" s="29" t="s">
        <v>53</v>
      </c>
      <c r="D14" s="43">
        <v>521023</v>
      </c>
      <c r="E14" s="21">
        <v>503185</v>
      </c>
      <c r="F14" s="43">
        <v>485348</v>
      </c>
      <c r="G14" s="21">
        <v>467507</v>
      </c>
      <c r="H14" s="43">
        <v>449669</v>
      </c>
      <c r="I14" s="43">
        <v>431828</v>
      </c>
      <c r="J14" s="21">
        <v>0</v>
      </c>
      <c r="K14" s="43">
        <v>0</v>
      </c>
      <c r="L14" s="50">
        <f t="shared" si="1"/>
        <v>2858560</v>
      </c>
      <c r="M14" s="7"/>
      <c r="N14" s="7"/>
      <c r="O14" s="7"/>
      <c r="P14" s="7"/>
      <c r="Q14" s="7"/>
      <c r="R14" s="7"/>
      <c r="S14" s="7"/>
      <c r="T14" s="7"/>
    </row>
    <row r="15" spans="1:20" s="4" customFormat="1" ht="28">
      <c r="A15" s="64" t="s">
        <v>3</v>
      </c>
      <c r="B15" s="64" t="s">
        <v>91</v>
      </c>
      <c r="C15" s="29" t="s">
        <v>52</v>
      </c>
      <c r="D15" s="43">
        <v>2515340</v>
      </c>
      <c r="E15" s="21">
        <v>2461995</v>
      </c>
      <c r="F15" s="43">
        <v>2408649</v>
      </c>
      <c r="G15" s="21">
        <v>2355303</v>
      </c>
      <c r="H15" s="43">
        <v>2301958</v>
      </c>
      <c r="I15" s="43">
        <v>2248612</v>
      </c>
      <c r="J15" s="21">
        <v>2195266</v>
      </c>
      <c r="K15" s="43">
        <v>29785168</v>
      </c>
      <c r="L15" s="50">
        <f t="shared" si="1"/>
        <v>46272291</v>
      </c>
      <c r="M15" s="7"/>
      <c r="N15" s="7"/>
      <c r="O15" s="7"/>
      <c r="P15" s="7"/>
      <c r="Q15" s="7"/>
      <c r="R15" s="7"/>
      <c r="S15" s="7"/>
      <c r="T15" s="7"/>
    </row>
    <row r="16" spans="1:20" s="4" customFormat="1" ht="28">
      <c r="A16" s="64" t="s">
        <v>3</v>
      </c>
      <c r="B16" s="64" t="s">
        <v>92</v>
      </c>
      <c r="C16" s="29" t="s">
        <v>54</v>
      </c>
      <c r="D16" s="43">
        <v>3093660</v>
      </c>
      <c r="E16" s="21">
        <v>3030072</v>
      </c>
      <c r="F16" s="43">
        <v>2966484</v>
      </c>
      <c r="G16" s="21">
        <v>2902896</v>
      </c>
      <c r="H16" s="43">
        <v>2839308</v>
      </c>
      <c r="I16" s="43">
        <v>2775721</v>
      </c>
      <c r="J16" s="21">
        <v>2712133</v>
      </c>
      <c r="K16" s="43">
        <v>39448828</v>
      </c>
      <c r="L16" s="50">
        <f t="shared" si="1"/>
        <v>59769102</v>
      </c>
      <c r="M16" s="7"/>
      <c r="N16" s="7"/>
      <c r="O16" s="7"/>
      <c r="P16" s="7"/>
      <c r="Q16" s="7"/>
      <c r="R16" s="7"/>
      <c r="S16" s="7"/>
      <c r="T16" s="7"/>
    </row>
    <row r="17" spans="1:20" s="4" customFormat="1" ht="28">
      <c r="A17" s="64" t="s">
        <v>3</v>
      </c>
      <c r="B17" s="64" t="s">
        <v>30</v>
      </c>
      <c r="C17" s="29" t="s">
        <v>55</v>
      </c>
      <c r="D17" s="43">
        <v>753765</v>
      </c>
      <c r="E17" s="21">
        <v>804205</v>
      </c>
      <c r="F17" s="43">
        <v>834231</v>
      </c>
      <c r="G17" s="21">
        <v>797980</v>
      </c>
      <c r="H17" s="43">
        <v>773813</v>
      </c>
      <c r="I17" s="43">
        <v>749646</v>
      </c>
      <c r="J17" s="21">
        <v>367271</v>
      </c>
      <c r="K17" s="43">
        <v>0</v>
      </c>
      <c r="L17" s="50">
        <f t="shared" si="1"/>
        <v>5080911</v>
      </c>
      <c r="M17" s="7"/>
      <c r="N17" s="7"/>
      <c r="O17" s="7"/>
      <c r="P17" s="7"/>
      <c r="Q17" s="7"/>
      <c r="R17" s="7"/>
      <c r="S17" s="7"/>
      <c r="T17" s="7"/>
    </row>
    <row r="18" spans="1:20" s="4" customFormat="1" ht="70">
      <c r="A18" s="64" t="s">
        <v>3</v>
      </c>
      <c r="B18" s="64" t="s">
        <v>33</v>
      </c>
      <c r="C18" s="29" t="s">
        <v>56</v>
      </c>
      <c r="D18" s="43">
        <v>716400</v>
      </c>
      <c r="E18" s="21">
        <v>713551</v>
      </c>
      <c r="F18" s="43">
        <v>826984</v>
      </c>
      <c r="G18" s="21">
        <v>790657</v>
      </c>
      <c r="H18" s="43">
        <v>766439</v>
      </c>
      <c r="I18" s="43">
        <v>742221</v>
      </c>
      <c r="J18" s="21">
        <v>718003</v>
      </c>
      <c r="K18" s="43">
        <v>1514</v>
      </c>
      <c r="L18" s="50">
        <f t="shared" si="1"/>
        <v>5275769</v>
      </c>
      <c r="M18" s="7"/>
      <c r="N18" s="7"/>
      <c r="O18" s="7"/>
      <c r="P18" s="7"/>
      <c r="Q18" s="7"/>
      <c r="R18" s="7"/>
      <c r="S18" s="7"/>
      <c r="T18" s="7"/>
    </row>
    <row r="19" spans="1:20" s="4" customFormat="1" ht="28">
      <c r="A19" s="64" t="s">
        <v>3</v>
      </c>
      <c r="B19" s="64" t="s">
        <v>93</v>
      </c>
      <c r="C19" s="29" t="s">
        <v>56</v>
      </c>
      <c r="D19" s="43">
        <v>229701</v>
      </c>
      <c r="E19" s="21">
        <v>228787</v>
      </c>
      <c r="F19" s="43">
        <v>265157</v>
      </c>
      <c r="G19" s="21">
        <v>253510</v>
      </c>
      <c r="H19" s="43">
        <v>245745</v>
      </c>
      <c r="I19" s="43">
        <v>237980</v>
      </c>
      <c r="J19" s="21">
        <v>230214</v>
      </c>
      <c r="K19" s="43">
        <v>485</v>
      </c>
      <c r="L19" s="50">
        <f t="shared" si="1"/>
        <v>1691579</v>
      </c>
      <c r="M19" s="7"/>
      <c r="N19" s="7"/>
      <c r="O19" s="7"/>
      <c r="P19" s="7"/>
      <c r="Q19" s="7"/>
      <c r="R19" s="7"/>
      <c r="S19" s="7"/>
      <c r="T19" s="7"/>
    </row>
    <row r="20" spans="1:20" s="4" customFormat="1" ht="28">
      <c r="A20" s="64" t="s">
        <v>3</v>
      </c>
      <c r="B20" s="64" t="s">
        <v>31</v>
      </c>
      <c r="C20" s="29" t="s">
        <v>57</v>
      </c>
      <c r="D20" s="43">
        <v>360555</v>
      </c>
      <c r="E20" s="21">
        <v>304554</v>
      </c>
      <c r="F20" s="43">
        <v>165879</v>
      </c>
      <c r="G20" s="21">
        <v>155419</v>
      </c>
      <c r="H20" s="43">
        <v>150659</v>
      </c>
      <c r="I20" s="43">
        <v>145898</v>
      </c>
      <c r="J20" s="21">
        <v>141137</v>
      </c>
      <c r="K20" s="43">
        <v>298</v>
      </c>
      <c r="L20" s="50">
        <f t="shared" si="1"/>
        <v>1424399</v>
      </c>
      <c r="M20" s="7"/>
      <c r="N20" s="7"/>
      <c r="O20" s="7"/>
      <c r="P20" s="7"/>
      <c r="Q20" s="7"/>
      <c r="R20" s="7"/>
      <c r="S20" s="7"/>
      <c r="T20" s="7"/>
    </row>
    <row r="21" spans="1:20" s="4" customFormat="1" ht="56">
      <c r="A21" s="64" t="s">
        <v>3</v>
      </c>
      <c r="B21" s="64" t="s">
        <v>32</v>
      </c>
      <c r="C21" s="29" t="s">
        <v>58</v>
      </c>
      <c r="D21" s="43">
        <v>1347359</v>
      </c>
      <c r="E21" s="21">
        <v>1334521</v>
      </c>
      <c r="F21" s="43">
        <v>1288785</v>
      </c>
      <c r="G21" s="21">
        <v>1282366</v>
      </c>
      <c r="H21" s="43">
        <v>1275947</v>
      </c>
      <c r="I21" s="43">
        <v>1269528</v>
      </c>
      <c r="J21" s="21">
        <v>1263109</v>
      </c>
      <c r="K21" s="43">
        <v>314373</v>
      </c>
      <c r="L21" s="50">
        <f t="shared" si="1"/>
        <v>9375988</v>
      </c>
      <c r="M21" s="7"/>
      <c r="N21" s="7"/>
      <c r="O21" s="7"/>
      <c r="P21" s="7"/>
      <c r="Q21" s="7"/>
      <c r="R21" s="7"/>
      <c r="S21" s="7"/>
      <c r="T21" s="7"/>
    </row>
    <row r="22" spans="1:20" s="4" customFormat="1" ht="70">
      <c r="A22" s="64" t="s">
        <v>3</v>
      </c>
      <c r="B22" s="64" t="s">
        <v>33</v>
      </c>
      <c r="C22" s="29" t="s">
        <v>59</v>
      </c>
      <c r="D22" s="43">
        <v>50298</v>
      </c>
      <c r="E22" s="21">
        <v>50145</v>
      </c>
      <c r="F22" s="43">
        <v>37518</v>
      </c>
      <c r="G22" s="21">
        <v>0</v>
      </c>
      <c r="H22" s="43">
        <v>0</v>
      </c>
      <c r="I22" s="43">
        <v>0</v>
      </c>
      <c r="J22" s="21">
        <v>0</v>
      </c>
      <c r="K22" s="43">
        <v>0</v>
      </c>
      <c r="L22" s="50">
        <f t="shared" si="1"/>
        <v>137961</v>
      </c>
      <c r="M22" s="7"/>
      <c r="N22" s="7"/>
      <c r="O22" s="7"/>
      <c r="P22" s="7"/>
      <c r="Q22" s="7"/>
      <c r="R22" s="7"/>
      <c r="S22" s="7"/>
      <c r="T22" s="7"/>
    </row>
    <row r="23" spans="1:20" s="4" customFormat="1" ht="56">
      <c r="A23" s="64" t="s">
        <v>3</v>
      </c>
      <c r="B23" s="65" t="s">
        <v>94</v>
      </c>
      <c r="C23" s="29" t="s">
        <v>60</v>
      </c>
      <c r="D23" s="43">
        <v>160877</v>
      </c>
      <c r="E23" s="21">
        <v>160387</v>
      </c>
      <c r="F23" s="43">
        <v>120000</v>
      </c>
      <c r="G23" s="21">
        <v>0</v>
      </c>
      <c r="H23" s="43">
        <v>0</v>
      </c>
      <c r="I23" s="43">
        <v>0</v>
      </c>
      <c r="J23" s="21">
        <v>0</v>
      </c>
      <c r="K23" s="43">
        <v>0</v>
      </c>
      <c r="L23" s="50">
        <f t="shared" si="1"/>
        <v>441264</v>
      </c>
      <c r="M23" s="7"/>
      <c r="N23" s="7"/>
      <c r="O23" s="7"/>
      <c r="P23" s="7"/>
      <c r="Q23" s="7"/>
      <c r="R23" s="7"/>
      <c r="S23" s="7"/>
      <c r="T23" s="7"/>
    </row>
    <row r="24" spans="1:20" s="4" customFormat="1" ht="84">
      <c r="A24" s="64" t="s">
        <v>3</v>
      </c>
      <c r="B24" s="64" t="s">
        <v>121</v>
      </c>
      <c r="C24" s="29" t="s">
        <v>60</v>
      </c>
      <c r="D24" s="43">
        <v>96327</v>
      </c>
      <c r="E24" s="21">
        <v>0</v>
      </c>
      <c r="F24" s="43">
        <v>0</v>
      </c>
      <c r="G24" s="21">
        <v>0</v>
      </c>
      <c r="H24" s="43">
        <v>0</v>
      </c>
      <c r="I24" s="43">
        <v>0</v>
      </c>
      <c r="J24" s="21">
        <v>0</v>
      </c>
      <c r="K24" s="43">
        <v>0</v>
      </c>
      <c r="L24" s="50">
        <f t="shared" si="1"/>
        <v>96327</v>
      </c>
      <c r="M24" s="7"/>
      <c r="N24" s="7"/>
      <c r="O24" s="7"/>
      <c r="P24" s="7"/>
      <c r="Q24" s="7"/>
      <c r="R24" s="7"/>
      <c r="S24" s="7"/>
      <c r="T24" s="7"/>
    </row>
    <row r="25" spans="1:20" s="4" customFormat="1" ht="14">
      <c r="A25" s="64" t="s">
        <v>3</v>
      </c>
      <c r="B25" s="64" t="s">
        <v>122</v>
      </c>
      <c r="C25" s="29" t="s">
        <v>61</v>
      </c>
      <c r="D25" s="43">
        <v>81909</v>
      </c>
      <c r="E25" s="21">
        <v>81584</v>
      </c>
      <c r="F25" s="43">
        <v>81259</v>
      </c>
      <c r="G25" s="21">
        <v>80934</v>
      </c>
      <c r="H25" s="43">
        <v>80609</v>
      </c>
      <c r="I25" s="43">
        <v>80285</v>
      </c>
      <c r="J25" s="21">
        <v>79960</v>
      </c>
      <c r="K25" s="43">
        <v>59777</v>
      </c>
      <c r="L25" s="50">
        <f t="shared" si="1"/>
        <v>626317</v>
      </c>
      <c r="M25" s="7"/>
      <c r="N25" s="7"/>
      <c r="O25" s="7"/>
      <c r="P25" s="7"/>
      <c r="Q25" s="7"/>
      <c r="R25" s="7"/>
      <c r="S25" s="7"/>
      <c r="T25" s="7"/>
    </row>
    <row r="26" spans="1:20" s="4" customFormat="1" ht="42">
      <c r="A26" s="64" t="s">
        <v>3</v>
      </c>
      <c r="B26" s="64" t="s">
        <v>123</v>
      </c>
      <c r="C26" s="29" t="s">
        <v>61</v>
      </c>
      <c r="D26" s="43">
        <v>605367</v>
      </c>
      <c r="E26" s="21">
        <v>602967</v>
      </c>
      <c r="F26" s="43">
        <v>600566</v>
      </c>
      <c r="G26" s="21">
        <v>598166</v>
      </c>
      <c r="H26" s="43">
        <v>595766</v>
      </c>
      <c r="I26" s="43">
        <v>593365</v>
      </c>
      <c r="J26" s="21">
        <v>590965</v>
      </c>
      <c r="K26" s="43">
        <v>441798</v>
      </c>
      <c r="L26" s="50">
        <f t="shared" si="1"/>
        <v>4628960</v>
      </c>
      <c r="M26" s="7"/>
      <c r="N26" s="7"/>
      <c r="O26" s="7"/>
      <c r="P26" s="7"/>
      <c r="Q26" s="7"/>
      <c r="R26" s="7"/>
      <c r="S26" s="7"/>
      <c r="T26" s="7"/>
    </row>
    <row r="27" spans="1:20" s="4" customFormat="1" ht="70">
      <c r="A27" s="64" t="s">
        <v>3</v>
      </c>
      <c r="B27" s="64" t="s">
        <v>124</v>
      </c>
      <c r="C27" s="29" t="s">
        <v>62</v>
      </c>
      <c r="D27" s="43">
        <v>81128</v>
      </c>
      <c r="E27" s="21">
        <v>80881</v>
      </c>
      <c r="F27" s="43">
        <v>60514</v>
      </c>
      <c r="G27" s="21">
        <v>0</v>
      </c>
      <c r="H27" s="43">
        <v>0</v>
      </c>
      <c r="I27" s="43">
        <v>0</v>
      </c>
      <c r="J27" s="21">
        <v>0</v>
      </c>
      <c r="K27" s="43">
        <v>0</v>
      </c>
      <c r="L27" s="50">
        <f t="shared" si="1"/>
        <v>222523</v>
      </c>
      <c r="M27" s="7"/>
      <c r="N27" s="7"/>
      <c r="O27" s="7"/>
      <c r="P27" s="7"/>
      <c r="Q27" s="7"/>
      <c r="R27" s="7"/>
      <c r="S27" s="7"/>
      <c r="T27" s="7"/>
    </row>
    <row r="28" spans="1:20" s="4" customFormat="1" ht="42">
      <c r="A28" s="64" t="s">
        <v>3</v>
      </c>
      <c r="B28" s="64" t="s">
        <v>125</v>
      </c>
      <c r="C28" s="29" t="s">
        <v>62</v>
      </c>
      <c r="D28" s="43">
        <v>66374</v>
      </c>
      <c r="E28" s="21">
        <v>66172</v>
      </c>
      <c r="F28" s="43">
        <v>49509</v>
      </c>
      <c r="G28" s="21">
        <v>0</v>
      </c>
      <c r="H28" s="43">
        <v>0</v>
      </c>
      <c r="I28" s="43">
        <v>0</v>
      </c>
      <c r="J28" s="21">
        <v>0</v>
      </c>
      <c r="K28" s="43">
        <v>0</v>
      </c>
      <c r="L28" s="50">
        <f t="shared" si="1"/>
        <v>182055</v>
      </c>
      <c r="M28" s="7"/>
      <c r="N28" s="7"/>
      <c r="O28" s="7"/>
      <c r="P28" s="7"/>
      <c r="Q28" s="7"/>
      <c r="R28" s="7"/>
      <c r="S28" s="7"/>
      <c r="T28" s="7"/>
    </row>
    <row r="29" spans="1:20" s="4" customFormat="1" ht="126">
      <c r="A29" s="64" t="s">
        <v>3</v>
      </c>
      <c r="B29" s="64" t="s">
        <v>126</v>
      </c>
      <c r="C29" s="29" t="s">
        <v>63</v>
      </c>
      <c r="D29" s="43">
        <v>509467</v>
      </c>
      <c r="E29" s="21">
        <v>506720</v>
      </c>
      <c r="F29" s="43">
        <v>503974</v>
      </c>
      <c r="G29" s="21">
        <v>501227</v>
      </c>
      <c r="H29" s="43">
        <v>498480</v>
      </c>
      <c r="I29" s="43">
        <v>495734</v>
      </c>
      <c r="J29" s="21">
        <v>492987</v>
      </c>
      <c r="K29" s="43">
        <v>368110</v>
      </c>
      <c r="L29" s="50">
        <f t="shared" si="1"/>
        <v>3876699</v>
      </c>
      <c r="M29" s="7"/>
      <c r="N29" s="7"/>
      <c r="O29" s="7"/>
      <c r="P29" s="7"/>
      <c r="Q29" s="7"/>
      <c r="R29" s="7"/>
      <c r="S29" s="7"/>
      <c r="T29" s="7"/>
    </row>
    <row r="30" spans="1:20" s="4" customFormat="1" ht="28">
      <c r="A30" s="64" t="s">
        <v>3</v>
      </c>
      <c r="B30" s="64" t="s">
        <v>127</v>
      </c>
      <c r="C30" s="29" t="s">
        <v>63</v>
      </c>
      <c r="D30" s="43">
        <v>117793</v>
      </c>
      <c r="E30" s="21">
        <v>117434</v>
      </c>
      <c r="F30" s="43">
        <v>87863</v>
      </c>
      <c r="G30" s="21">
        <v>0</v>
      </c>
      <c r="H30" s="43">
        <v>0</v>
      </c>
      <c r="I30" s="43">
        <v>0</v>
      </c>
      <c r="J30" s="21">
        <v>0</v>
      </c>
      <c r="K30" s="43">
        <v>0</v>
      </c>
      <c r="L30" s="50">
        <f t="shared" si="1"/>
        <v>323090</v>
      </c>
      <c r="M30" s="7"/>
      <c r="N30" s="7"/>
      <c r="O30" s="7"/>
      <c r="P30" s="7"/>
      <c r="Q30" s="7"/>
      <c r="R30" s="7"/>
      <c r="S30" s="7"/>
      <c r="T30" s="7"/>
    </row>
    <row r="31" spans="1:20" s="4" customFormat="1" ht="56">
      <c r="A31" s="64" t="s">
        <v>3</v>
      </c>
      <c r="B31" s="64" t="s">
        <v>128</v>
      </c>
      <c r="C31" s="29" t="s">
        <v>63</v>
      </c>
      <c r="D31" s="43">
        <v>149668</v>
      </c>
      <c r="E31" s="21">
        <v>148862</v>
      </c>
      <c r="F31" s="43">
        <v>148055</v>
      </c>
      <c r="G31" s="21">
        <v>147248</v>
      </c>
      <c r="H31" s="43">
        <v>146441</v>
      </c>
      <c r="I31" s="43">
        <v>145634</v>
      </c>
      <c r="J31" s="21">
        <v>144827</v>
      </c>
      <c r="K31" s="43">
        <v>108141</v>
      </c>
      <c r="L31" s="50">
        <f t="shared" si="1"/>
        <v>1138876</v>
      </c>
      <c r="M31" s="7"/>
      <c r="N31" s="7"/>
      <c r="O31" s="7"/>
      <c r="P31" s="7"/>
      <c r="Q31" s="7"/>
      <c r="R31" s="7"/>
      <c r="S31" s="7"/>
      <c r="T31" s="7"/>
    </row>
    <row r="32" spans="1:20" s="4" customFormat="1" ht="28">
      <c r="A32" s="64" t="s">
        <v>3</v>
      </c>
      <c r="B32" s="64" t="s">
        <v>129</v>
      </c>
      <c r="C32" s="29" t="s">
        <v>64</v>
      </c>
      <c r="D32" s="43">
        <v>1444713</v>
      </c>
      <c r="E32" s="21">
        <v>1432758</v>
      </c>
      <c r="F32" s="43">
        <v>1420803</v>
      </c>
      <c r="G32" s="21">
        <v>1408849</v>
      </c>
      <c r="H32" s="43">
        <v>1396894</v>
      </c>
      <c r="I32" s="43">
        <v>1384940</v>
      </c>
      <c r="J32" s="21">
        <v>1372985</v>
      </c>
      <c r="K32" s="43">
        <v>14316977</v>
      </c>
      <c r="L32" s="50">
        <f t="shared" si="1"/>
        <v>24178919</v>
      </c>
      <c r="M32" s="7"/>
      <c r="N32" s="7"/>
      <c r="O32" s="7"/>
      <c r="P32" s="7"/>
      <c r="Q32" s="7"/>
      <c r="R32" s="7"/>
      <c r="S32" s="7"/>
      <c r="T32" s="7"/>
    </row>
    <row r="33" spans="1:20" s="4" customFormat="1" ht="42">
      <c r="A33" s="64" t="s">
        <v>3</v>
      </c>
      <c r="B33" s="64" t="s">
        <v>130</v>
      </c>
      <c r="C33" s="29" t="s">
        <v>64</v>
      </c>
      <c r="D33" s="43">
        <v>172096</v>
      </c>
      <c r="E33" s="21">
        <v>171573</v>
      </c>
      <c r="F33" s="43">
        <v>171050</v>
      </c>
      <c r="G33" s="21">
        <v>0</v>
      </c>
      <c r="H33" s="43">
        <v>0</v>
      </c>
      <c r="I33" s="43">
        <v>0</v>
      </c>
      <c r="J33" s="21">
        <v>0</v>
      </c>
      <c r="K33" s="43">
        <v>0</v>
      </c>
      <c r="L33" s="50">
        <f t="shared" si="1"/>
        <v>514719</v>
      </c>
      <c r="M33" s="7"/>
      <c r="N33" s="7"/>
      <c r="O33" s="7"/>
      <c r="P33" s="7"/>
      <c r="Q33" s="7"/>
      <c r="R33" s="7"/>
      <c r="S33" s="7"/>
      <c r="T33" s="7"/>
    </row>
    <row r="34" spans="1:20" s="4" customFormat="1" ht="42">
      <c r="A34" s="64" t="s">
        <v>3</v>
      </c>
      <c r="B34" s="64" t="s">
        <v>131</v>
      </c>
      <c r="C34" s="29" t="s">
        <v>64</v>
      </c>
      <c r="D34" s="43">
        <v>25507</v>
      </c>
      <c r="E34" s="21">
        <v>25429</v>
      </c>
      <c r="F34" s="43">
        <v>25352</v>
      </c>
      <c r="G34" s="21">
        <v>0</v>
      </c>
      <c r="H34" s="43">
        <v>0</v>
      </c>
      <c r="I34" s="43">
        <v>0</v>
      </c>
      <c r="J34" s="21">
        <v>0</v>
      </c>
      <c r="K34" s="43">
        <v>0</v>
      </c>
      <c r="L34" s="50">
        <f t="shared" si="1"/>
        <v>76288</v>
      </c>
      <c r="M34" s="7"/>
      <c r="N34" s="7"/>
      <c r="O34" s="7"/>
      <c r="P34" s="7"/>
      <c r="Q34" s="7"/>
      <c r="R34" s="7"/>
      <c r="S34" s="7"/>
      <c r="T34" s="7"/>
    </row>
    <row r="35" spans="1:20" s="4" customFormat="1" ht="28">
      <c r="A35" s="64" t="s">
        <v>3</v>
      </c>
      <c r="B35" s="64" t="s">
        <v>34</v>
      </c>
      <c r="C35" s="29" t="s">
        <v>65</v>
      </c>
      <c r="D35" s="43">
        <v>7552456</v>
      </c>
      <c r="E35" s="21">
        <v>7490474</v>
      </c>
      <c r="F35" s="43">
        <v>7428493</v>
      </c>
      <c r="G35" s="21">
        <v>7366511</v>
      </c>
      <c r="H35" s="43">
        <v>7304529</v>
      </c>
      <c r="I35" s="43">
        <v>7242548</v>
      </c>
      <c r="J35" s="21">
        <v>7180566</v>
      </c>
      <c r="K35" s="43">
        <v>81352407</v>
      </c>
      <c r="L35" s="50">
        <f t="shared" si="1"/>
        <v>132917984</v>
      </c>
      <c r="M35" s="7"/>
      <c r="N35" s="7"/>
      <c r="O35" s="7"/>
      <c r="P35" s="7"/>
      <c r="Q35" s="7"/>
      <c r="R35" s="7"/>
      <c r="S35" s="7"/>
      <c r="T35" s="7"/>
    </row>
    <row r="36" spans="1:20" s="4" customFormat="1" ht="42">
      <c r="A36" s="64" t="s">
        <v>3</v>
      </c>
      <c r="B36" s="64" t="s">
        <v>35</v>
      </c>
      <c r="C36" s="29" t="s">
        <v>66</v>
      </c>
      <c r="D36" s="43">
        <v>131407</v>
      </c>
      <c r="E36" s="21">
        <v>130578</v>
      </c>
      <c r="F36" s="43">
        <v>129750</v>
      </c>
      <c r="G36" s="21">
        <v>128922</v>
      </c>
      <c r="H36" s="43">
        <v>128093</v>
      </c>
      <c r="I36" s="43">
        <v>127265</v>
      </c>
      <c r="J36" s="21">
        <v>126436</v>
      </c>
      <c r="K36" s="43">
        <v>156932</v>
      </c>
      <c r="L36" s="50">
        <f t="shared" si="1"/>
        <v>1059383</v>
      </c>
      <c r="M36" s="7"/>
      <c r="N36" s="7"/>
      <c r="O36" s="7"/>
      <c r="P36" s="7"/>
      <c r="Q36" s="7"/>
      <c r="R36" s="7"/>
      <c r="S36" s="7"/>
      <c r="T36" s="7"/>
    </row>
    <row r="37" spans="1:20" s="4" customFormat="1" ht="28">
      <c r="A37" s="64" t="s">
        <v>3</v>
      </c>
      <c r="B37" s="64" t="s">
        <v>255</v>
      </c>
      <c r="C37" s="29" t="s">
        <v>67</v>
      </c>
      <c r="D37" s="43">
        <v>900576</v>
      </c>
      <c r="E37" s="21">
        <v>892983</v>
      </c>
      <c r="F37" s="43">
        <v>884861</v>
      </c>
      <c r="G37" s="21">
        <v>876740</v>
      </c>
      <c r="H37" s="43">
        <v>868618</v>
      </c>
      <c r="I37" s="43">
        <v>860496</v>
      </c>
      <c r="J37" s="21">
        <v>852375</v>
      </c>
      <c r="K37" s="43">
        <v>5143843</v>
      </c>
      <c r="L37" s="50">
        <f t="shared" si="1"/>
        <v>11280492</v>
      </c>
      <c r="M37" s="7"/>
      <c r="N37" s="7"/>
      <c r="O37" s="7"/>
      <c r="P37" s="7"/>
      <c r="Q37" s="7"/>
      <c r="R37" s="7"/>
      <c r="S37" s="7"/>
      <c r="T37" s="7"/>
    </row>
    <row r="38" spans="1:20" s="4" customFormat="1" ht="42">
      <c r="A38" s="64" t="s">
        <v>3</v>
      </c>
      <c r="B38" s="64" t="s">
        <v>36</v>
      </c>
      <c r="C38" s="29" t="s">
        <v>68</v>
      </c>
      <c r="D38" s="43">
        <v>837649</v>
      </c>
      <c r="E38" s="21">
        <v>833812</v>
      </c>
      <c r="F38" s="43">
        <v>829695</v>
      </c>
      <c r="G38" s="21">
        <v>792330</v>
      </c>
      <c r="H38" s="43">
        <v>777310</v>
      </c>
      <c r="I38" s="43">
        <v>773419</v>
      </c>
      <c r="J38" s="21">
        <v>769528</v>
      </c>
      <c r="K38" s="43">
        <v>956682</v>
      </c>
      <c r="L38" s="50">
        <f t="shared" si="1"/>
        <v>6570425</v>
      </c>
      <c r="M38" s="7"/>
      <c r="N38" s="7"/>
      <c r="O38" s="7"/>
      <c r="P38" s="7"/>
      <c r="Q38" s="7"/>
      <c r="R38" s="7"/>
      <c r="S38" s="7"/>
      <c r="T38" s="7"/>
    </row>
    <row r="39" spans="1:20" s="4" customFormat="1" ht="28">
      <c r="A39" s="64" t="s">
        <v>3</v>
      </c>
      <c r="B39" s="64" t="s">
        <v>37</v>
      </c>
      <c r="C39" s="29" t="s">
        <v>69</v>
      </c>
      <c r="D39" s="43">
        <v>108081</v>
      </c>
      <c r="E39" s="21">
        <v>107551</v>
      </c>
      <c r="F39" s="43">
        <v>107021</v>
      </c>
      <c r="G39" s="21">
        <v>106491</v>
      </c>
      <c r="H39" s="43">
        <v>105962</v>
      </c>
      <c r="I39" s="43">
        <v>105432</v>
      </c>
      <c r="J39" s="21">
        <v>104902</v>
      </c>
      <c r="K39" s="43">
        <v>156360</v>
      </c>
      <c r="L39" s="50">
        <f t="shared" si="1"/>
        <v>901800</v>
      </c>
      <c r="M39" s="7"/>
      <c r="N39" s="7"/>
      <c r="O39" s="7"/>
      <c r="P39" s="7"/>
      <c r="Q39" s="7"/>
      <c r="R39" s="7"/>
      <c r="S39" s="7"/>
      <c r="T39" s="7"/>
    </row>
    <row r="40" spans="1:20" s="4" customFormat="1" ht="42">
      <c r="A40" s="64" t="s">
        <v>3</v>
      </c>
      <c r="B40" s="64" t="s">
        <v>254</v>
      </c>
      <c r="C40" s="29" t="s">
        <v>70</v>
      </c>
      <c r="D40" s="43">
        <v>753043</v>
      </c>
      <c r="E40" s="21">
        <v>749425</v>
      </c>
      <c r="F40" s="43">
        <v>745542</v>
      </c>
      <c r="G40" s="21">
        <v>741659</v>
      </c>
      <c r="H40" s="43">
        <v>737776</v>
      </c>
      <c r="I40" s="43">
        <v>733893</v>
      </c>
      <c r="J40" s="21">
        <v>730010</v>
      </c>
      <c r="K40" s="43">
        <v>1087735</v>
      </c>
      <c r="L40" s="50">
        <f t="shared" si="1"/>
        <v>6279083</v>
      </c>
      <c r="M40" s="7"/>
      <c r="N40" s="7"/>
      <c r="O40" s="7"/>
      <c r="P40" s="7"/>
      <c r="Q40" s="7"/>
      <c r="R40" s="7"/>
      <c r="S40" s="7"/>
      <c r="T40" s="7"/>
    </row>
    <row r="41" spans="1:20" s="4" customFormat="1" ht="28">
      <c r="A41" s="64" t="s">
        <v>3</v>
      </c>
      <c r="B41" s="64" t="s">
        <v>132</v>
      </c>
      <c r="C41" s="29" t="s">
        <v>71</v>
      </c>
      <c r="D41" s="43">
        <v>81652</v>
      </c>
      <c r="E41" s="21">
        <v>272924</v>
      </c>
      <c r="F41" s="43">
        <v>423213</v>
      </c>
      <c r="G41" s="21">
        <v>407556</v>
      </c>
      <c r="H41" s="43">
        <v>391900</v>
      </c>
      <c r="I41" s="43">
        <v>376243</v>
      </c>
      <c r="J41" s="21">
        <v>360587</v>
      </c>
      <c r="K41" s="43">
        <v>593353</v>
      </c>
      <c r="L41" s="50">
        <f t="shared" si="1"/>
        <v>2907428</v>
      </c>
      <c r="M41" s="7"/>
      <c r="N41" s="7"/>
      <c r="O41" s="7"/>
      <c r="P41" s="7"/>
      <c r="Q41" s="7"/>
      <c r="R41" s="7"/>
      <c r="S41" s="7"/>
      <c r="T41" s="7"/>
    </row>
    <row r="42" spans="1:20" s="4" customFormat="1" ht="28">
      <c r="A42" s="64" t="s">
        <v>3</v>
      </c>
      <c r="B42" s="64" t="s">
        <v>133</v>
      </c>
      <c r="C42" s="29" t="s">
        <v>71</v>
      </c>
      <c r="D42" s="43">
        <v>49352</v>
      </c>
      <c r="E42" s="21">
        <v>164958</v>
      </c>
      <c r="F42" s="43">
        <v>255797</v>
      </c>
      <c r="G42" s="21">
        <v>246334</v>
      </c>
      <c r="H42" s="43">
        <v>236871</v>
      </c>
      <c r="I42" s="43">
        <v>227408</v>
      </c>
      <c r="J42" s="21">
        <v>217945</v>
      </c>
      <c r="K42" s="43">
        <v>358633</v>
      </c>
      <c r="L42" s="50">
        <f t="shared" si="1"/>
        <v>1757298</v>
      </c>
      <c r="M42" s="7"/>
      <c r="N42" s="7"/>
      <c r="O42" s="7"/>
      <c r="P42" s="7"/>
      <c r="Q42" s="7"/>
      <c r="R42" s="7"/>
      <c r="S42" s="7"/>
      <c r="T42" s="7"/>
    </row>
    <row r="43" spans="1:20" s="4" customFormat="1" ht="28">
      <c r="A43" s="64" t="s">
        <v>3</v>
      </c>
      <c r="B43" s="64" t="s">
        <v>134</v>
      </c>
      <c r="C43" s="29" t="s">
        <v>71</v>
      </c>
      <c r="D43" s="43">
        <v>42341</v>
      </c>
      <c r="E43" s="21">
        <v>141526</v>
      </c>
      <c r="F43" s="43">
        <v>219459</v>
      </c>
      <c r="G43" s="21">
        <v>211340</v>
      </c>
      <c r="H43" s="43">
        <v>203222</v>
      </c>
      <c r="I43" s="43">
        <v>195103</v>
      </c>
      <c r="J43" s="21">
        <v>186984</v>
      </c>
      <c r="K43" s="43">
        <v>307686</v>
      </c>
      <c r="L43" s="50">
        <f t="shared" si="1"/>
        <v>1507661</v>
      </c>
      <c r="M43" s="7"/>
      <c r="N43" s="7"/>
      <c r="O43" s="7"/>
      <c r="P43" s="7"/>
      <c r="Q43" s="7"/>
      <c r="R43" s="7"/>
      <c r="S43" s="7"/>
      <c r="T43" s="7"/>
    </row>
    <row r="44" spans="1:20" s="4" customFormat="1" ht="28">
      <c r="A44" s="64" t="s">
        <v>3</v>
      </c>
      <c r="B44" s="64" t="s">
        <v>135</v>
      </c>
      <c r="C44" s="29" t="s">
        <v>71</v>
      </c>
      <c r="D44" s="43">
        <v>53835</v>
      </c>
      <c r="E44" s="21">
        <v>179929</v>
      </c>
      <c r="F44" s="43">
        <v>279037</v>
      </c>
      <c r="G44" s="21">
        <v>268714</v>
      </c>
      <c r="H44" s="43">
        <v>258391</v>
      </c>
      <c r="I44" s="43">
        <v>248068</v>
      </c>
      <c r="J44" s="21">
        <v>237746</v>
      </c>
      <c r="K44" s="43">
        <v>391215</v>
      </c>
      <c r="L44" s="50">
        <f t="shared" si="1"/>
        <v>1916935</v>
      </c>
      <c r="M44" s="7"/>
      <c r="N44" s="7"/>
      <c r="O44" s="7"/>
      <c r="P44" s="7"/>
      <c r="Q44" s="7"/>
      <c r="R44" s="7"/>
      <c r="S44" s="7"/>
      <c r="T44" s="7"/>
    </row>
    <row r="45" spans="1:20" s="4" customFormat="1" ht="42">
      <c r="A45" s="64" t="s">
        <v>3</v>
      </c>
      <c r="B45" s="64" t="s">
        <v>136</v>
      </c>
      <c r="C45" s="29" t="s">
        <v>72</v>
      </c>
      <c r="D45" s="43">
        <v>5974</v>
      </c>
      <c r="E45" s="21">
        <v>19978</v>
      </c>
      <c r="F45" s="43">
        <v>30965</v>
      </c>
      <c r="G45" s="21">
        <v>29820</v>
      </c>
      <c r="H45" s="43">
        <v>28674</v>
      </c>
      <c r="I45" s="43">
        <v>27529</v>
      </c>
      <c r="J45" s="21">
        <v>26383</v>
      </c>
      <c r="K45" s="43">
        <v>43485</v>
      </c>
      <c r="L45" s="50">
        <f t="shared" si="1"/>
        <v>212808</v>
      </c>
      <c r="M45" s="7"/>
      <c r="N45" s="7"/>
      <c r="O45" s="7"/>
      <c r="P45" s="7"/>
      <c r="Q45" s="7"/>
      <c r="R45" s="7"/>
      <c r="S45" s="7"/>
      <c r="T45" s="7"/>
    </row>
    <row r="46" spans="1:20" s="4" customFormat="1" ht="42">
      <c r="A46" s="64" t="s">
        <v>3</v>
      </c>
      <c r="B46" s="64" t="s">
        <v>137</v>
      </c>
      <c r="C46" s="29" t="s">
        <v>72</v>
      </c>
      <c r="D46" s="43">
        <v>17649</v>
      </c>
      <c r="E46" s="21">
        <v>59055</v>
      </c>
      <c r="F46" s="43">
        <v>91481</v>
      </c>
      <c r="G46" s="21">
        <v>88097</v>
      </c>
      <c r="H46" s="43">
        <v>84712</v>
      </c>
      <c r="I46" s="43">
        <v>81328</v>
      </c>
      <c r="J46" s="21">
        <v>77944</v>
      </c>
      <c r="K46" s="43">
        <v>128470</v>
      </c>
      <c r="L46" s="50">
        <f t="shared" si="1"/>
        <v>628736</v>
      </c>
      <c r="M46" s="7"/>
      <c r="N46" s="7"/>
      <c r="O46" s="7"/>
      <c r="P46" s="7"/>
      <c r="Q46" s="7"/>
      <c r="R46" s="7"/>
      <c r="S46" s="7"/>
      <c r="T46" s="7"/>
    </row>
    <row r="47" spans="1:20" s="4" customFormat="1" ht="42">
      <c r="A47" s="64" t="s">
        <v>3</v>
      </c>
      <c r="B47" s="64" t="s">
        <v>138</v>
      </c>
      <c r="C47" s="29" t="s">
        <v>72</v>
      </c>
      <c r="D47" s="43">
        <v>12977</v>
      </c>
      <c r="E47" s="21">
        <v>43417</v>
      </c>
      <c r="F47" s="43">
        <v>67266</v>
      </c>
      <c r="G47" s="21">
        <v>64778</v>
      </c>
      <c r="H47" s="43">
        <v>62289</v>
      </c>
      <c r="I47" s="43">
        <v>59801</v>
      </c>
      <c r="J47" s="21">
        <v>57312</v>
      </c>
      <c r="K47" s="43">
        <v>94464</v>
      </c>
      <c r="L47" s="50">
        <f t="shared" si="1"/>
        <v>462304</v>
      </c>
      <c r="M47" s="7"/>
      <c r="N47" s="7"/>
      <c r="O47" s="7"/>
      <c r="P47" s="7"/>
      <c r="Q47" s="7"/>
      <c r="R47" s="7"/>
      <c r="S47" s="7"/>
      <c r="T47" s="7"/>
    </row>
    <row r="48" spans="1:20" s="4" customFormat="1" ht="42">
      <c r="A48" s="64" t="s">
        <v>3</v>
      </c>
      <c r="B48" s="64" t="s">
        <v>139</v>
      </c>
      <c r="C48" s="29" t="s">
        <v>72</v>
      </c>
      <c r="D48" s="43">
        <v>12537</v>
      </c>
      <c r="E48" s="21">
        <v>41942</v>
      </c>
      <c r="F48" s="43">
        <v>64983</v>
      </c>
      <c r="G48" s="21">
        <v>62579</v>
      </c>
      <c r="H48" s="43">
        <v>60175</v>
      </c>
      <c r="I48" s="43">
        <v>57771</v>
      </c>
      <c r="J48" s="21">
        <v>55367</v>
      </c>
      <c r="K48" s="43">
        <v>91257</v>
      </c>
      <c r="L48" s="50">
        <f t="shared" si="1"/>
        <v>446611</v>
      </c>
      <c r="M48" s="7"/>
      <c r="N48" s="7"/>
      <c r="O48" s="7"/>
      <c r="P48" s="7"/>
      <c r="Q48" s="7"/>
      <c r="R48" s="7"/>
      <c r="S48" s="7"/>
      <c r="T48" s="7"/>
    </row>
    <row r="49" spans="1:20" s="4" customFormat="1" ht="42">
      <c r="A49" s="64" t="s">
        <v>3</v>
      </c>
      <c r="B49" s="64" t="s">
        <v>140</v>
      </c>
      <c r="C49" s="29" t="s">
        <v>72</v>
      </c>
      <c r="D49" s="43">
        <v>11934</v>
      </c>
      <c r="E49" s="21">
        <v>39915</v>
      </c>
      <c r="F49" s="43">
        <v>61862</v>
      </c>
      <c r="G49" s="21">
        <v>59573</v>
      </c>
      <c r="H49" s="43">
        <v>57285</v>
      </c>
      <c r="I49" s="43">
        <v>54996</v>
      </c>
      <c r="J49" s="21">
        <v>52707</v>
      </c>
      <c r="K49" s="43">
        <v>86874</v>
      </c>
      <c r="L49" s="50">
        <f t="shared" si="1"/>
        <v>425146</v>
      </c>
      <c r="M49" s="7"/>
      <c r="N49" s="7"/>
      <c r="O49" s="7"/>
      <c r="P49" s="7"/>
      <c r="Q49" s="7"/>
      <c r="R49" s="7"/>
      <c r="S49" s="7"/>
      <c r="T49" s="7"/>
    </row>
    <row r="50" spans="1:20" s="4" customFormat="1" ht="28">
      <c r="A50" s="64" t="s">
        <v>3</v>
      </c>
      <c r="B50" s="64" t="s">
        <v>141</v>
      </c>
      <c r="C50" s="29" t="s">
        <v>73</v>
      </c>
      <c r="D50" s="43">
        <v>30079</v>
      </c>
      <c r="E50" s="21">
        <v>100653</v>
      </c>
      <c r="F50" s="43">
        <v>155902</v>
      </c>
      <c r="G50" s="21">
        <v>150134</v>
      </c>
      <c r="H50" s="43">
        <v>144367</v>
      </c>
      <c r="I50" s="43">
        <v>138599</v>
      </c>
      <c r="J50" s="21">
        <v>132832</v>
      </c>
      <c r="K50" s="43">
        <v>218938</v>
      </c>
      <c r="L50" s="50">
        <f t="shared" si="1"/>
        <v>1071504</v>
      </c>
      <c r="M50" s="7"/>
      <c r="N50" s="7"/>
      <c r="O50" s="7"/>
      <c r="P50" s="7"/>
      <c r="Q50" s="7"/>
      <c r="R50" s="7"/>
      <c r="S50" s="7"/>
      <c r="T50" s="7"/>
    </row>
    <row r="51" spans="1:20" s="4" customFormat="1" ht="98">
      <c r="A51" s="64" t="s">
        <v>3</v>
      </c>
      <c r="B51" s="64" t="s">
        <v>38</v>
      </c>
      <c r="C51" s="29" t="s">
        <v>74</v>
      </c>
      <c r="D51" s="43">
        <v>70675</v>
      </c>
      <c r="E51" s="21">
        <v>130431</v>
      </c>
      <c r="F51" s="43">
        <v>129194</v>
      </c>
      <c r="G51" s="21">
        <v>127958</v>
      </c>
      <c r="H51" s="43">
        <v>126721</v>
      </c>
      <c r="I51" s="43">
        <v>125484</v>
      </c>
      <c r="J51" s="21">
        <v>124247</v>
      </c>
      <c r="K51" s="43">
        <v>214533</v>
      </c>
      <c r="L51" s="50">
        <f t="shared" si="1"/>
        <v>1049243</v>
      </c>
      <c r="M51" s="7"/>
      <c r="N51" s="7"/>
      <c r="O51" s="7"/>
      <c r="P51" s="7"/>
      <c r="Q51" s="7"/>
      <c r="R51" s="7"/>
      <c r="S51" s="7"/>
      <c r="T51" s="7"/>
    </row>
    <row r="52" spans="1:20" s="4" customFormat="1" ht="42">
      <c r="A52" s="64" t="s">
        <v>3</v>
      </c>
      <c r="B52" s="64" t="s">
        <v>142</v>
      </c>
      <c r="C52" s="29" t="s">
        <v>74</v>
      </c>
      <c r="D52" s="43">
        <v>19980</v>
      </c>
      <c r="E52" s="21">
        <v>66910</v>
      </c>
      <c r="F52" s="43">
        <v>103439</v>
      </c>
      <c r="G52" s="21">
        <v>99578</v>
      </c>
      <c r="H52" s="43">
        <v>95718</v>
      </c>
      <c r="I52" s="43">
        <v>91858</v>
      </c>
      <c r="J52" s="21">
        <v>87997</v>
      </c>
      <c r="K52" s="43">
        <v>144948</v>
      </c>
      <c r="L52" s="50">
        <f t="shared" si="1"/>
        <v>710428</v>
      </c>
      <c r="M52" s="7"/>
      <c r="N52" s="7"/>
      <c r="O52" s="7"/>
      <c r="P52" s="7"/>
      <c r="Q52" s="7"/>
      <c r="R52" s="7"/>
      <c r="S52" s="7"/>
      <c r="T52" s="7"/>
    </row>
    <row r="53" spans="1:20" s="4" customFormat="1" ht="42">
      <c r="A53" s="64" t="s">
        <v>3</v>
      </c>
      <c r="B53" s="64" t="s">
        <v>143</v>
      </c>
      <c r="C53" s="29" t="s">
        <v>75</v>
      </c>
      <c r="D53" s="43">
        <v>672605</v>
      </c>
      <c r="E53" s="21">
        <v>1501494</v>
      </c>
      <c r="F53" s="43">
        <v>2013814</v>
      </c>
      <c r="G53" s="21">
        <v>1958471</v>
      </c>
      <c r="H53" s="43">
        <v>1903128</v>
      </c>
      <c r="I53" s="43">
        <v>1847785</v>
      </c>
      <c r="J53" s="21">
        <v>1792442</v>
      </c>
      <c r="K53" s="43">
        <v>16919112</v>
      </c>
      <c r="L53" s="50">
        <f t="shared" si="1"/>
        <v>28608851</v>
      </c>
      <c r="M53" s="7"/>
      <c r="N53" s="7"/>
      <c r="O53" s="7"/>
      <c r="P53" s="7"/>
      <c r="Q53" s="7"/>
      <c r="R53" s="7"/>
      <c r="S53" s="7"/>
      <c r="T53" s="7"/>
    </row>
    <row r="54" spans="1:20" s="4" customFormat="1" ht="28">
      <c r="A54" s="64" t="s">
        <v>3</v>
      </c>
      <c r="B54" s="64" t="s">
        <v>90</v>
      </c>
      <c r="C54" s="29" t="s">
        <v>76</v>
      </c>
      <c r="D54" s="43">
        <v>26120</v>
      </c>
      <c r="E54" s="21">
        <v>85914</v>
      </c>
      <c r="F54" s="43">
        <v>131677</v>
      </c>
      <c r="G54" s="21">
        <v>126733</v>
      </c>
      <c r="H54" s="43">
        <v>121790</v>
      </c>
      <c r="I54" s="43">
        <v>116847</v>
      </c>
      <c r="J54" s="21">
        <v>111904</v>
      </c>
      <c r="K54" s="43">
        <v>208978</v>
      </c>
      <c r="L54" s="50">
        <f t="shared" si="1"/>
        <v>929963</v>
      </c>
      <c r="M54" s="7"/>
      <c r="N54" s="7"/>
      <c r="O54" s="7"/>
      <c r="P54" s="7"/>
      <c r="Q54" s="7"/>
      <c r="R54" s="7"/>
      <c r="S54" s="7"/>
      <c r="T54" s="7"/>
    </row>
    <row r="55" spans="1:20" s="4" customFormat="1" ht="42">
      <c r="A55" s="64" t="s">
        <v>3</v>
      </c>
      <c r="B55" s="64" t="s">
        <v>144</v>
      </c>
      <c r="C55" s="29" t="s">
        <v>76</v>
      </c>
      <c r="D55" s="43">
        <v>48571</v>
      </c>
      <c r="E55" s="21">
        <v>159761</v>
      </c>
      <c r="F55" s="43">
        <v>244855</v>
      </c>
      <c r="G55" s="21">
        <v>235663</v>
      </c>
      <c r="H55" s="43">
        <v>226471</v>
      </c>
      <c r="I55" s="43">
        <v>217279</v>
      </c>
      <c r="J55" s="21">
        <v>208087</v>
      </c>
      <c r="K55" s="43">
        <v>388598</v>
      </c>
      <c r="L55" s="50">
        <f t="shared" si="1"/>
        <v>1729285</v>
      </c>
      <c r="M55" s="7"/>
      <c r="N55" s="7"/>
      <c r="O55" s="7"/>
      <c r="P55" s="7"/>
      <c r="Q55" s="7"/>
      <c r="R55" s="7"/>
      <c r="S55" s="7"/>
      <c r="T55" s="7"/>
    </row>
    <row r="56" spans="1:20" s="4" customFormat="1" ht="42">
      <c r="A56" s="64" t="s">
        <v>3</v>
      </c>
      <c r="B56" s="64" t="s">
        <v>145</v>
      </c>
      <c r="C56" s="29" t="s">
        <v>76</v>
      </c>
      <c r="D56" s="43">
        <v>20200</v>
      </c>
      <c r="E56" s="21">
        <v>63218</v>
      </c>
      <c r="F56" s="43">
        <v>60481</v>
      </c>
      <c r="G56" s="21">
        <v>57686</v>
      </c>
      <c r="H56" s="43">
        <v>0</v>
      </c>
      <c r="I56" s="43">
        <v>0</v>
      </c>
      <c r="J56" s="21">
        <v>0</v>
      </c>
      <c r="K56" s="43">
        <v>0</v>
      </c>
      <c r="L56" s="50">
        <f t="shared" si="1"/>
        <v>201585</v>
      </c>
      <c r="M56" s="7"/>
      <c r="N56" s="7"/>
      <c r="O56" s="7"/>
      <c r="P56" s="7"/>
      <c r="Q56" s="7"/>
      <c r="R56" s="7"/>
      <c r="S56" s="7"/>
      <c r="T56" s="7"/>
    </row>
    <row r="57" spans="1:20" s="4" customFormat="1" ht="42">
      <c r="A57" s="64" t="s">
        <v>3</v>
      </c>
      <c r="B57" s="64" t="s">
        <v>146</v>
      </c>
      <c r="C57" s="29" t="s">
        <v>76</v>
      </c>
      <c r="D57" s="43">
        <v>103698</v>
      </c>
      <c r="E57" s="21">
        <v>190126</v>
      </c>
      <c r="F57" s="43">
        <v>181727</v>
      </c>
      <c r="G57" s="21">
        <v>173329</v>
      </c>
      <c r="H57" s="43">
        <v>0</v>
      </c>
      <c r="I57" s="43">
        <v>0</v>
      </c>
      <c r="J57" s="21">
        <v>0</v>
      </c>
      <c r="K57" s="43">
        <v>0</v>
      </c>
      <c r="L57" s="50">
        <f t="shared" si="1"/>
        <v>648880</v>
      </c>
      <c r="M57" s="7"/>
      <c r="N57" s="7"/>
      <c r="O57" s="7"/>
      <c r="P57" s="7"/>
      <c r="Q57" s="7"/>
      <c r="R57" s="7"/>
      <c r="S57" s="7"/>
      <c r="T57" s="7"/>
    </row>
    <row r="58" spans="1:20" s="4" customFormat="1" ht="42">
      <c r="A58" s="64" t="s">
        <v>3</v>
      </c>
      <c r="B58" s="64" t="s">
        <v>241</v>
      </c>
      <c r="C58" s="29" t="s">
        <v>77</v>
      </c>
      <c r="D58" s="43">
        <v>37665</v>
      </c>
      <c r="E58" s="21">
        <v>144000</v>
      </c>
      <c r="F58" s="43">
        <v>220733</v>
      </c>
      <c r="G58" s="21">
        <v>212447</v>
      </c>
      <c r="H58" s="43">
        <v>204160</v>
      </c>
      <c r="I58" s="43">
        <v>195874</v>
      </c>
      <c r="J58" s="21">
        <v>187588</v>
      </c>
      <c r="K58" s="43">
        <v>350834</v>
      </c>
      <c r="L58" s="50">
        <f t="shared" si="1"/>
        <v>1553301</v>
      </c>
      <c r="M58" s="7"/>
      <c r="N58" s="7"/>
      <c r="O58" s="7"/>
      <c r="P58" s="7"/>
      <c r="Q58" s="7"/>
      <c r="R58" s="7"/>
      <c r="S58" s="7"/>
      <c r="T58" s="7"/>
    </row>
    <row r="59" spans="1:20" s="4" customFormat="1" ht="70">
      <c r="A59" s="64" t="s">
        <v>3</v>
      </c>
      <c r="B59" s="64" t="s">
        <v>242</v>
      </c>
      <c r="C59" s="29" t="s">
        <v>77</v>
      </c>
      <c r="D59" s="43">
        <v>6445</v>
      </c>
      <c r="E59" s="21">
        <v>24625</v>
      </c>
      <c r="F59" s="43">
        <v>37773</v>
      </c>
      <c r="G59" s="21">
        <v>36355</v>
      </c>
      <c r="H59" s="43">
        <v>34937</v>
      </c>
      <c r="I59" s="43">
        <v>33519</v>
      </c>
      <c r="J59" s="21">
        <v>32101</v>
      </c>
      <c r="K59" s="43">
        <v>60036</v>
      </c>
      <c r="L59" s="50">
        <f t="shared" si="1"/>
        <v>265791</v>
      </c>
      <c r="M59" s="7"/>
      <c r="N59" s="7"/>
      <c r="O59" s="7"/>
      <c r="P59" s="7"/>
      <c r="Q59" s="7"/>
      <c r="R59" s="7"/>
      <c r="S59" s="7"/>
      <c r="T59" s="7"/>
    </row>
    <row r="60" spans="1:20" s="4" customFormat="1" ht="28">
      <c r="A60" s="64" t="s">
        <v>3</v>
      </c>
      <c r="B60" s="64" t="s">
        <v>147</v>
      </c>
      <c r="C60" s="29" t="s">
        <v>77</v>
      </c>
      <c r="D60" s="43">
        <v>55407</v>
      </c>
      <c r="E60" s="21">
        <v>211851</v>
      </c>
      <c r="F60" s="43">
        <v>324708</v>
      </c>
      <c r="G60" s="21">
        <v>312519</v>
      </c>
      <c r="H60" s="43">
        <v>300329</v>
      </c>
      <c r="I60" s="43">
        <v>288139</v>
      </c>
      <c r="J60" s="21">
        <v>275950</v>
      </c>
      <c r="K60" s="43">
        <v>516092</v>
      </c>
      <c r="L60" s="50">
        <f t="shared" si="1"/>
        <v>2284995</v>
      </c>
      <c r="M60" s="7"/>
      <c r="N60" s="7"/>
      <c r="O60" s="7"/>
      <c r="P60" s="7"/>
      <c r="Q60" s="7"/>
      <c r="R60" s="7"/>
      <c r="S60" s="7"/>
      <c r="T60" s="7"/>
    </row>
    <row r="61" spans="1:20" s="4" customFormat="1" ht="70">
      <c r="A61" s="64" t="s">
        <v>3</v>
      </c>
      <c r="B61" s="64" t="s">
        <v>256</v>
      </c>
      <c r="C61" s="29" t="s">
        <v>78</v>
      </c>
      <c r="D61" s="43">
        <v>5951</v>
      </c>
      <c r="E61" s="21">
        <v>44726</v>
      </c>
      <c r="F61" s="43">
        <v>83084</v>
      </c>
      <c r="G61" s="21">
        <v>82290</v>
      </c>
      <c r="H61" s="43">
        <v>81496</v>
      </c>
      <c r="I61" s="43">
        <v>80703</v>
      </c>
      <c r="J61" s="21">
        <v>79909</v>
      </c>
      <c r="K61" s="43">
        <v>157488</v>
      </c>
      <c r="L61" s="50">
        <f t="shared" si="1"/>
        <v>615647</v>
      </c>
      <c r="M61" s="7"/>
      <c r="N61" s="7"/>
      <c r="O61" s="7"/>
      <c r="P61" s="7"/>
      <c r="Q61" s="7"/>
      <c r="R61" s="7"/>
      <c r="S61" s="7"/>
      <c r="T61" s="7"/>
    </row>
    <row r="62" spans="1:20" s="4" customFormat="1" ht="28">
      <c r="A62" s="64" t="s">
        <v>3</v>
      </c>
      <c r="B62" s="64" t="s">
        <v>148</v>
      </c>
      <c r="C62" s="29" t="s">
        <v>78</v>
      </c>
      <c r="D62" s="43">
        <v>43755</v>
      </c>
      <c r="E62" s="21">
        <v>329115</v>
      </c>
      <c r="F62" s="43">
        <v>610829</v>
      </c>
      <c r="G62" s="21">
        <v>604995</v>
      </c>
      <c r="H62" s="43">
        <v>599161</v>
      </c>
      <c r="I62" s="43">
        <v>593327</v>
      </c>
      <c r="J62" s="21">
        <v>587493</v>
      </c>
      <c r="K62" s="43">
        <v>1157848</v>
      </c>
      <c r="L62" s="50">
        <f t="shared" si="1"/>
        <v>4526523</v>
      </c>
      <c r="M62" s="7"/>
      <c r="N62" s="7"/>
      <c r="O62" s="7"/>
      <c r="P62" s="7"/>
      <c r="Q62" s="7"/>
      <c r="R62" s="7"/>
      <c r="S62" s="7"/>
      <c r="T62" s="7"/>
    </row>
    <row r="63" spans="1:20" s="4" customFormat="1" ht="28">
      <c r="A63" s="64" t="s">
        <v>3</v>
      </c>
      <c r="B63" s="64" t="s">
        <v>149</v>
      </c>
      <c r="C63" s="29" t="s">
        <v>78</v>
      </c>
      <c r="D63" s="43">
        <v>4344</v>
      </c>
      <c r="E63" s="21">
        <v>32668</v>
      </c>
      <c r="F63" s="43">
        <v>60651</v>
      </c>
      <c r="G63" s="21">
        <v>60071</v>
      </c>
      <c r="H63" s="43">
        <v>59492</v>
      </c>
      <c r="I63" s="43">
        <v>58913</v>
      </c>
      <c r="J63" s="21">
        <v>58333</v>
      </c>
      <c r="K63" s="43">
        <v>114965</v>
      </c>
      <c r="L63" s="50">
        <f t="shared" si="1"/>
        <v>449437</v>
      </c>
      <c r="M63" s="7"/>
      <c r="N63" s="7"/>
      <c r="O63" s="7"/>
      <c r="P63" s="7"/>
      <c r="Q63" s="7"/>
      <c r="R63" s="7"/>
      <c r="S63" s="7"/>
      <c r="T63" s="7"/>
    </row>
    <row r="64" spans="1:20" s="4" customFormat="1" ht="28">
      <c r="A64" s="64" t="s">
        <v>3</v>
      </c>
      <c r="B64" s="64" t="s">
        <v>150</v>
      </c>
      <c r="C64" s="29" t="s">
        <v>78</v>
      </c>
      <c r="D64" s="43">
        <v>3017</v>
      </c>
      <c r="E64" s="21">
        <v>22677</v>
      </c>
      <c r="F64" s="43">
        <v>42126</v>
      </c>
      <c r="G64" s="21">
        <v>41724</v>
      </c>
      <c r="H64" s="43">
        <v>41321</v>
      </c>
      <c r="I64" s="43">
        <v>40919</v>
      </c>
      <c r="J64" s="21">
        <v>40517</v>
      </c>
      <c r="K64" s="43">
        <v>79852</v>
      </c>
      <c r="L64" s="50">
        <f t="shared" si="1"/>
        <v>312153</v>
      </c>
      <c r="M64" s="7"/>
      <c r="N64" s="7"/>
      <c r="O64" s="7"/>
      <c r="P64" s="7"/>
      <c r="Q64" s="7"/>
      <c r="R64" s="7"/>
      <c r="S64" s="7"/>
      <c r="T64" s="7"/>
    </row>
    <row r="65" spans="1:20" s="4" customFormat="1" ht="42">
      <c r="A65" s="64" t="s">
        <v>3</v>
      </c>
      <c r="B65" s="64" t="s">
        <v>151</v>
      </c>
      <c r="C65" s="29" t="s">
        <v>79</v>
      </c>
      <c r="D65" s="43">
        <v>426111</v>
      </c>
      <c r="E65" s="21">
        <v>1373429</v>
      </c>
      <c r="F65" s="43">
        <v>1351552</v>
      </c>
      <c r="G65" s="21">
        <v>1328204</v>
      </c>
      <c r="H65" s="43">
        <v>1304855</v>
      </c>
      <c r="I65" s="43">
        <v>1281507</v>
      </c>
      <c r="J65" s="21">
        <v>1258158</v>
      </c>
      <c r="K65" s="43">
        <v>13519012</v>
      </c>
      <c r="L65" s="50">
        <f t="shared" si="1"/>
        <v>21842828</v>
      </c>
      <c r="M65" s="7"/>
      <c r="N65" s="7"/>
      <c r="O65" s="7"/>
      <c r="P65" s="7"/>
      <c r="Q65" s="7"/>
      <c r="R65" s="7"/>
      <c r="S65" s="7"/>
      <c r="T65" s="7"/>
    </row>
    <row r="66" spans="1:20" s="4" customFormat="1" ht="42">
      <c r="A66" s="64" t="s">
        <v>3</v>
      </c>
      <c r="B66" s="64" t="s">
        <v>152</v>
      </c>
      <c r="C66" s="29" t="s">
        <v>80</v>
      </c>
      <c r="D66" s="43">
        <v>28388</v>
      </c>
      <c r="E66" s="21">
        <v>102428</v>
      </c>
      <c r="F66" s="43">
        <v>122364</v>
      </c>
      <c r="G66" s="21">
        <v>118320</v>
      </c>
      <c r="H66" s="43">
        <v>114276</v>
      </c>
      <c r="I66" s="43">
        <v>110232</v>
      </c>
      <c r="J66" s="21">
        <v>106188</v>
      </c>
      <c r="K66" s="43">
        <v>248031</v>
      </c>
      <c r="L66" s="50">
        <f t="shared" si="1"/>
        <v>950227</v>
      </c>
      <c r="M66" s="7"/>
      <c r="N66" s="7"/>
      <c r="O66" s="7"/>
      <c r="P66" s="7"/>
      <c r="Q66" s="7"/>
      <c r="R66" s="7"/>
      <c r="S66" s="7"/>
      <c r="T66" s="7"/>
    </row>
    <row r="67" spans="1:20" s="4" customFormat="1" ht="56">
      <c r="A67" s="64" t="s">
        <v>3</v>
      </c>
      <c r="B67" s="64" t="s">
        <v>176</v>
      </c>
      <c r="C67" s="29" t="s">
        <v>81</v>
      </c>
      <c r="D67" s="43">
        <v>6176</v>
      </c>
      <c r="E67" s="21">
        <v>6176</v>
      </c>
      <c r="F67" s="43">
        <v>26954</v>
      </c>
      <c r="G67" s="21">
        <v>33211</v>
      </c>
      <c r="H67" s="43">
        <v>32359</v>
      </c>
      <c r="I67" s="43">
        <v>31507</v>
      </c>
      <c r="J67" s="21">
        <v>30655</v>
      </c>
      <c r="K67" s="43">
        <v>72964</v>
      </c>
      <c r="L67" s="50">
        <f t="shared" si="1"/>
        <v>240002</v>
      </c>
      <c r="M67" s="7"/>
      <c r="N67" s="7"/>
      <c r="O67" s="7"/>
      <c r="P67" s="7"/>
      <c r="Q67" s="7"/>
      <c r="R67" s="7"/>
      <c r="S67" s="7"/>
      <c r="T67" s="7"/>
    </row>
    <row r="68" spans="1:20" s="4" customFormat="1" ht="56">
      <c r="A68" s="64" t="s">
        <v>3</v>
      </c>
      <c r="B68" s="64" t="s">
        <v>177</v>
      </c>
      <c r="C68" s="29" t="s">
        <v>81</v>
      </c>
      <c r="D68" s="43">
        <v>8953</v>
      </c>
      <c r="E68" s="21">
        <v>8953</v>
      </c>
      <c r="F68" s="43">
        <v>39053</v>
      </c>
      <c r="G68" s="21">
        <v>48145</v>
      </c>
      <c r="H68" s="43">
        <v>46910</v>
      </c>
      <c r="I68" s="43">
        <v>45675</v>
      </c>
      <c r="J68" s="21">
        <v>44440</v>
      </c>
      <c r="K68" s="43">
        <v>105774</v>
      </c>
      <c r="L68" s="50">
        <f t="shared" si="1"/>
        <v>347903</v>
      </c>
      <c r="M68" s="7"/>
      <c r="N68" s="7"/>
      <c r="O68" s="7"/>
      <c r="P68" s="7"/>
      <c r="Q68" s="7"/>
      <c r="R68" s="7"/>
      <c r="S68" s="7"/>
      <c r="T68" s="7"/>
    </row>
    <row r="69" spans="1:20" s="4" customFormat="1" ht="42">
      <c r="A69" s="64" t="s">
        <v>3</v>
      </c>
      <c r="B69" s="64" t="s">
        <v>178</v>
      </c>
      <c r="C69" s="29" t="s">
        <v>81</v>
      </c>
      <c r="D69" s="43">
        <v>4397</v>
      </c>
      <c r="E69" s="21">
        <v>4397</v>
      </c>
      <c r="F69" s="43">
        <v>19190</v>
      </c>
      <c r="G69" s="21">
        <v>23642</v>
      </c>
      <c r="H69" s="43">
        <v>23036</v>
      </c>
      <c r="I69" s="43">
        <v>22429</v>
      </c>
      <c r="J69" s="21">
        <v>21823</v>
      </c>
      <c r="K69" s="43">
        <v>51942</v>
      </c>
      <c r="L69" s="50">
        <f t="shared" si="1"/>
        <v>170856</v>
      </c>
      <c r="M69" s="7"/>
      <c r="N69" s="7"/>
      <c r="O69" s="7"/>
      <c r="P69" s="7"/>
      <c r="Q69" s="7"/>
      <c r="R69" s="7"/>
      <c r="S69" s="7"/>
      <c r="T69" s="7"/>
    </row>
    <row r="70" spans="1:20" s="4" customFormat="1" ht="42">
      <c r="A70" s="64" t="s">
        <v>3</v>
      </c>
      <c r="B70" s="64" t="s">
        <v>179</v>
      </c>
      <c r="C70" s="29" t="s">
        <v>81</v>
      </c>
      <c r="D70" s="43">
        <v>7135</v>
      </c>
      <c r="E70" s="21">
        <v>7135</v>
      </c>
      <c r="F70" s="43">
        <v>31135</v>
      </c>
      <c r="G70" s="21">
        <v>38366</v>
      </c>
      <c r="H70" s="43">
        <v>37382</v>
      </c>
      <c r="I70" s="43">
        <v>36398</v>
      </c>
      <c r="J70" s="21">
        <v>35414</v>
      </c>
      <c r="K70" s="43">
        <v>84290</v>
      </c>
      <c r="L70" s="50">
        <f t="shared" si="1"/>
        <v>277255</v>
      </c>
      <c r="M70" s="7"/>
      <c r="N70" s="7"/>
      <c r="O70" s="7"/>
      <c r="P70" s="7"/>
      <c r="Q70" s="7"/>
      <c r="R70" s="7"/>
      <c r="S70" s="7"/>
      <c r="T70" s="7"/>
    </row>
    <row r="71" spans="1:20" s="4" customFormat="1" ht="28">
      <c r="A71" s="64" t="s">
        <v>3</v>
      </c>
      <c r="B71" s="64" t="s">
        <v>153</v>
      </c>
      <c r="C71" s="29" t="s">
        <v>81</v>
      </c>
      <c r="D71" s="43">
        <v>336189</v>
      </c>
      <c r="E71" s="21">
        <v>336189</v>
      </c>
      <c r="F71" s="43">
        <v>1467340</v>
      </c>
      <c r="G71" s="21">
        <v>1807716</v>
      </c>
      <c r="H71" s="43">
        <v>1761344</v>
      </c>
      <c r="I71" s="43">
        <v>1714973</v>
      </c>
      <c r="J71" s="21">
        <v>1668602</v>
      </c>
      <c r="K71" s="43">
        <v>3971531</v>
      </c>
      <c r="L71" s="50">
        <f t="shared" si="1"/>
        <v>13063884</v>
      </c>
      <c r="M71" s="7"/>
      <c r="N71" s="7"/>
      <c r="O71" s="7"/>
      <c r="P71" s="7"/>
      <c r="Q71" s="7"/>
      <c r="R71" s="7"/>
      <c r="S71" s="7"/>
      <c r="T71" s="7"/>
    </row>
    <row r="72" spans="1:20" s="4" customFormat="1" ht="42">
      <c r="A72" s="64" t="s">
        <v>3</v>
      </c>
      <c r="B72" s="64" t="s">
        <v>180</v>
      </c>
      <c r="C72" s="29" t="s">
        <v>82</v>
      </c>
      <c r="D72" s="43">
        <v>5900</v>
      </c>
      <c r="E72" s="21">
        <v>7178</v>
      </c>
      <c r="F72" s="43">
        <v>22688</v>
      </c>
      <c r="G72" s="21">
        <v>27101</v>
      </c>
      <c r="H72" s="43">
        <v>26111</v>
      </c>
      <c r="I72" s="43">
        <v>25120</v>
      </c>
      <c r="J72" s="21">
        <v>24130</v>
      </c>
      <c r="K72" s="43">
        <v>56055</v>
      </c>
      <c r="L72" s="50">
        <f t="shared" si="1"/>
        <v>194283</v>
      </c>
      <c r="M72" s="7"/>
      <c r="N72" s="7"/>
      <c r="O72" s="7"/>
      <c r="P72" s="7"/>
      <c r="Q72" s="7"/>
      <c r="R72" s="7"/>
      <c r="S72" s="7"/>
      <c r="T72" s="7"/>
    </row>
    <row r="73" spans="1:20" s="4" customFormat="1" ht="42">
      <c r="A73" s="64" t="s">
        <v>3</v>
      </c>
      <c r="B73" s="64" t="s">
        <v>181</v>
      </c>
      <c r="C73" s="29" t="s">
        <v>82</v>
      </c>
      <c r="D73" s="43">
        <v>4726</v>
      </c>
      <c r="E73" s="21">
        <v>5750</v>
      </c>
      <c r="F73" s="43">
        <v>18168</v>
      </c>
      <c r="G73" s="21">
        <v>21709</v>
      </c>
      <c r="H73" s="43">
        <v>20916</v>
      </c>
      <c r="I73" s="43">
        <v>20122</v>
      </c>
      <c r="J73" s="21">
        <v>19329</v>
      </c>
      <c r="K73" s="43">
        <v>44902</v>
      </c>
      <c r="L73" s="50">
        <f t="shared" si="1"/>
        <v>155622</v>
      </c>
      <c r="M73" s="7"/>
      <c r="N73" s="7"/>
      <c r="O73" s="7"/>
      <c r="P73" s="7"/>
      <c r="Q73" s="7"/>
      <c r="R73" s="7"/>
      <c r="S73" s="7"/>
      <c r="T73" s="7"/>
    </row>
    <row r="74" spans="1:20" s="4" customFormat="1" ht="42">
      <c r="A74" s="64" t="s">
        <v>3</v>
      </c>
      <c r="B74" s="64" t="s">
        <v>182</v>
      </c>
      <c r="C74" s="29" t="s">
        <v>82</v>
      </c>
      <c r="D74" s="43">
        <v>2764</v>
      </c>
      <c r="E74" s="21">
        <v>3363</v>
      </c>
      <c r="F74" s="43">
        <v>10623</v>
      </c>
      <c r="G74" s="21">
        <v>12698</v>
      </c>
      <c r="H74" s="43">
        <v>12234</v>
      </c>
      <c r="I74" s="43">
        <v>11770</v>
      </c>
      <c r="J74" s="21">
        <v>11306</v>
      </c>
      <c r="K74" s="43">
        <v>26264</v>
      </c>
      <c r="L74" s="50">
        <f t="shared" si="1"/>
        <v>91022</v>
      </c>
      <c r="M74" s="7"/>
      <c r="N74" s="7"/>
      <c r="O74" s="7"/>
      <c r="P74" s="7"/>
      <c r="Q74" s="7"/>
      <c r="R74" s="7"/>
      <c r="S74" s="7"/>
      <c r="T74" s="7"/>
    </row>
    <row r="75" spans="1:20" s="4" customFormat="1" ht="42">
      <c r="A75" s="64" t="s">
        <v>3</v>
      </c>
      <c r="B75" s="64" t="s">
        <v>183</v>
      </c>
      <c r="C75" s="29" t="s">
        <v>82</v>
      </c>
      <c r="D75" s="43">
        <v>3048</v>
      </c>
      <c r="E75" s="21">
        <v>3709</v>
      </c>
      <c r="F75" s="43">
        <v>11730</v>
      </c>
      <c r="G75" s="21">
        <v>14001</v>
      </c>
      <c r="H75" s="43">
        <v>13490</v>
      </c>
      <c r="I75" s="43">
        <v>12978</v>
      </c>
      <c r="J75" s="21">
        <v>12467</v>
      </c>
      <c r="K75" s="43">
        <v>28960</v>
      </c>
      <c r="L75" s="50">
        <f t="shared" si="1"/>
        <v>100383</v>
      </c>
      <c r="M75" s="7"/>
      <c r="N75" s="7"/>
      <c r="O75" s="7"/>
      <c r="P75" s="7"/>
      <c r="Q75" s="7"/>
      <c r="R75" s="7"/>
      <c r="S75" s="7"/>
      <c r="T75" s="7"/>
    </row>
    <row r="76" spans="1:20" s="4" customFormat="1" ht="42">
      <c r="A76" s="64" t="s">
        <v>3</v>
      </c>
      <c r="B76" s="64" t="s">
        <v>184</v>
      </c>
      <c r="C76" s="29" t="s">
        <v>82</v>
      </c>
      <c r="D76" s="43">
        <v>6948</v>
      </c>
      <c r="E76" s="21">
        <v>8453</v>
      </c>
      <c r="F76" s="43">
        <v>26721</v>
      </c>
      <c r="G76" s="21">
        <v>31914</v>
      </c>
      <c r="H76" s="43">
        <v>30748</v>
      </c>
      <c r="I76" s="43">
        <v>29582</v>
      </c>
      <c r="J76" s="21">
        <v>28416</v>
      </c>
      <c r="K76" s="43">
        <v>66010</v>
      </c>
      <c r="L76" s="50">
        <f t="shared" si="2" ref="L76:L177">SUM(D76:K76)</f>
        <v>228792</v>
      </c>
      <c r="M76" s="7"/>
      <c r="N76" s="7"/>
      <c r="O76" s="7"/>
      <c r="P76" s="7"/>
      <c r="Q76" s="7"/>
      <c r="R76" s="7"/>
      <c r="S76" s="7"/>
      <c r="T76" s="7"/>
    </row>
    <row r="77" spans="1:20" s="4" customFormat="1" ht="42">
      <c r="A77" s="64" t="s">
        <v>3</v>
      </c>
      <c r="B77" s="64" t="s">
        <v>185</v>
      </c>
      <c r="C77" s="29" t="s">
        <v>82</v>
      </c>
      <c r="D77" s="43">
        <v>7696</v>
      </c>
      <c r="E77" s="21">
        <v>9363</v>
      </c>
      <c r="F77" s="43">
        <v>29594</v>
      </c>
      <c r="G77" s="21">
        <v>35350</v>
      </c>
      <c r="H77" s="43">
        <v>34059</v>
      </c>
      <c r="I77" s="43">
        <v>32767</v>
      </c>
      <c r="J77" s="21">
        <v>31475</v>
      </c>
      <c r="K77" s="43">
        <v>73118</v>
      </c>
      <c r="L77" s="50">
        <f t="shared" si="2"/>
        <v>253422</v>
      </c>
      <c r="M77" s="7"/>
      <c r="N77" s="7"/>
      <c r="O77" s="7"/>
      <c r="P77" s="7"/>
      <c r="Q77" s="7"/>
      <c r="R77" s="7"/>
      <c r="S77" s="7"/>
      <c r="T77" s="7"/>
    </row>
    <row r="78" spans="1:20" s="4" customFormat="1" ht="42">
      <c r="A78" s="64" t="s">
        <v>3</v>
      </c>
      <c r="B78" s="64" t="s">
        <v>186</v>
      </c>
      <c r="C78" s="29" t="s">
        <v>82</v>
      </c>
      <c r="D78" s="43">
        <v>4531</v>
      </c>
      <c r="E78" s="21">
        <v>5513</v>
      </c>
      <c r="F78" s="43">
        <v>17417</v>
      </c>
      <c r="G78" s="21">
        <v>20817</v>
      </c>
      <c r="H78" s="43">
        <v>20056</v>
      </c>
      <c r="I78" s="43">
        <v>19296</v>
      </c>
      <c r="J78" s="21">
        <v>18535</v>
      </c>
      <c r="K78" s="43">
        <v>43058</v>
      </c>
      <c r="L78" s="50">
        <f t="shared" si="2"/>
        <v>149223</v>
      </c>
      <c r="M78" s="7"/>
      <c r="N78" s="7"/>
      <c r="O78" s="7"/>
      <c r="P78" s="7"/>
      <c r="Q78" s="7"/>
      <c r="R78" s="7"/>
      <c r="S78" s="7"/>
      <c r="T78" s="7"/>
    </row>
    <row r="79" spans="1:20" s="4" customFormat="1" ht="42">
      <c r="A79" s="64" t="s">
        <v>3</v>
      </c>
      <c r="B79" s="64" t="s">
        <v>187</v>
      </c>
      <c r="C79" s="29" t="s">
        <v>82</v>
      </c>
      <c r="D79" s="43">
        <v>5932</v>
      </c>
      <c r="E79" s="21">
        <v>7218</v>
      </c>
      <c r="F79" s="43">
        <v>22820</v>
      </c>
      <c r="G79" s="21">
        <v>27247</v>
      </c>
      <c r="H79" s="43">
        <v>26251</v>
      </c>
      <c r="I79" s="43">
        <v>25256</v>
      </c>
      <c r="J79" s="21">
        <v>24260</v>
      </c>
      <c r="K79" s="43">
        <v>56357</v>
      </c>
      <c r="L79" s="50">
        <f t="shared" si="2"/>
        <v>195341</v>
      </c>
      <c r="M79" s="7"/>
      <c r="N79" s="7"/>
      <c r="O79" s="7"/>
      <c r="P79" s="7"/>
      <c r="Q79" s="7"/>
      <c r="R79" s="7"/>
      <c r="S79" s="7"/>
      <c r="T79" s="7"/>
    </row>
    <row r="80" spans="1:20" s="4" customFormat="1" ht="42">
      <c r="A80" s="64" t="s">
        <v>3</v>
      </c>
      <c r="B80" s="64" t="s">
        <v>188</v>
      </c>
      <c r="C80" s="29" t="s">
        <v>82</v>
      </c>
      <c r="D80" s="43">
        <v>2606</v>
      </c>
      <c r="E80" s="21">
        <v>3170</v>
      </c>
      <c r="F80" s="43">
        <v>10024</v>
      </c>
      <c r="G80" s="21">
        <v>11968</v>
      </c>
      <c r="H80" s="43">
        <v>11530</v>
      </c>
      <c r="I80" s="43">
        <v>11093</v>
      </c>
      <c r="J80" s="21">
        <v>10656</v>
      </c>
      <c r="K80" s="43">
        <v>24754</v>
      </c>
      <c r="L80" s="50">
        <f t="shared" si="2"/>
        <v>85801</v>
      </c>
      <c r="M80" s="7"/>
      <c r="N80" s="7"/>
      <c r="O80" s="7"/>
      <c r="P80" s="7"/>
      <c r="Q80" s="7"/>
      <c r="R80" s="7"/>
      <c r="S80" s="7"/>
      <c r="T80" s="7"/>
    </row>
    <row r="81" spans="1:20" s="4" customFormat="1" ht="28">
      <c r="A81" s="64" t="s">
        <v>3</v>
      </c>
      <c r="B81" s="64" t="s">
        <v>189</v>
      </c>
      <c r="C81" s="29" t="s">
        <v>82</v>
      </c>
      <c r="D81" s="43">
        <v>77013</v>
      </c>
      <c r="E81" s="21">
        <v>93703</v>
      </c>
      <c r="F81" s="43">
        <v>296360</v>
      </c>
      <c r="G81" s="21">
        <v>353719</v>
      </c>
      <c r="H81" s="43">
        <v>340794</v>
      </c>
      <c r="I81" s="43">
        <v>327869</v>
      </c>
      <c r="J81" s="21">
        <v>314945</v>
      </c>
      <c r="K81" s="43">
        <v>731624</v>
      </c>
      <c r="L81" s="50">
        <f t="shared" si="2"/>
        <v>2536027</v>
      </c>
      <c r="M81" s="7"/>
      <c r="N81" s="7"/>
      <c r="O81" s="7"/>
      <c r="P81" s="7"/>
      <c r="Q81" s="7"/>
      <c r="R81" s="7"/>
      <c r="S81" s="7"/>
      <c r="T81" s="7"/>
    </row>
    <row r="82" spans="1:20" s="4" customFormat="1" ht="42">
      <c r="A82" s="64" t="s">
        <v>3</v>
      </c>
      <c r="B82" s="64" t="s">
        <v>154</v>
      </c>
      <c r="C82" s="29" t="s">
        <v>82</v>
      </c>
      <c r="D82" s="43">
        <v>2930</v>
      </c>
      <c r="E82" s="21">
        <v>3565</v>
      </c>
      <c r="F82" s="43">
        <v>11266</v>
      </c>
      <c r="G82" s="21">
        <v>13459</v>
      </c>
      <c r="H82" s="43">
        <v>12967</v>
      </c>
      <c r="I82" s="43">
        <v>12476</v>
      </c>
      <c r="J82" s="21">
        <v>11984</v>
      </c>
      <c r="K82" s="43">
        <v>27839</v>
      </c>
      <c r="L82" s="50">
        <f t="shared" si="2"/>
        <v>96486</v>
      </c>
      <c r="M82" s="7"/>
      <c r="N82" s="7"/>
      <c r="O82" s="7"/>
      <c r="P82" s="7"/>
      <c r="Q82" s="7"/>
      <c r="R82" s="7"/>
      <c r="S82" s="7"/>
      <c r="T82" s="7"/>
    </row>
    <row r="83" spans="1:20" s="4" customFormat="1" ht="42">
      <c r="A83" s="64" t="s">
        <v>3</v>
      </c>
      <c r="B83" s="64" t="s">
        <v>190</v>
      </c>
      <c r="C83" s="29" t="s">
        <v>82</v>
      </c>
      <c r="D83" s="43">
        <v>2241</v>
      </c>
      <c r="E83" s="21">
        <v>2727</v>
      </c>
      <c r="F83" s="43">
        <v>8624</v>
      </c>
      <c r="G83" s="21">
        <v>10294</v>
      </c>
      <c r="H83" s="43">
        <v>9918</v>
      </c>
      <c r="I83" s="43">
        <v>9542</v>
      </c>
      <c r="J83" s="21">
        <v>9165</v>
      </c>
      <c r="K83" s="43">
        <v>21292</v>
      </c>
      <c r="L83" s="50">
        <f t="shared" si="2"/>
        <v>73803</v>
      </c>
      <c r="M83" s="7"/>
      <c r="N83" s="7"/>
      <c r="O83" s="7"/>
      <c r="P83" s="7"/>
      <c r="Q83" s="7"/>
      <c r="R83" s="7"/>
      <c r="S83" s="7"/>
      <c r="T83" s="7"/>
    </row>
    <row r="84" spans="1:20" s="4" customFormat="1" ht="42">
      <c r="A84" s="64" t="s">
        <v>3</v>
      </c>
      <c r="B84" s="64" t="s">
        <v>191</v>
      </c>
      <c r="C84" s="29" t="s">
        <v>82</v>
      </c>
      <c r="D84" s="43">
        <v>5444</v>
      </c>
      <c r="E84" s="21">
        <v>6624</v>
      </c>
      <c r="F84" s="43">
        <v>20951</v>
      </c>
      <c r="G84" s="21">
        <v>25005</v>
      </c>
      <c r="H84" s="43">
        <v>24091</v>
      </c>
      <c r="I84" s="43">
        <v>23177</v>
      </c>
      <c r="J84" s="21">
        <v>22264</v>
      </c>
      <c r="K84" s="43">
        <v>51719</v>
      </c>
      <c r="L84" s="50">
        <f t="shared" si="2"/>
        <v>179275</v>
      </c>
      <c r="M84" s="7"/>
      <c r="N84" s="7"/>
      <c r="O84" s="7"/>
      <c r="P84" s="7"/>
      <c r="Q84" s="7"/>
      <c r="R84" s="7"/>
      <c r="S84" s="7"/>
      <c r="T84" s="7"/>
    </row>
    <row r="85" spans="1:20" s="4" customFormat="1" ht="42">
      <c r="A85" s="64" t="s">
        <v>3</v>
      </c>
      <c r="B85" s="64" t="s">
        <v>192</v>
      </c>
      <c r="C85" s="29" t="s">
        <v>82</v>
      </c>
      <c r="D85" s="43">
        <v>4909</v>
      </c>
      <c r="E85" s="21">
        <v>5972</v>
      </c>
      <c r="F85" s="43">
        <v>18873</v>
      </c>
      <c r="G85" s="21">
        <v>22548</v>
      </c>
      <c r="H85" s="43">
        <v>21724</v>
      </c>
      <c r="I85" s="43">
        <v>20901</v>
      </c>
      <c r="J85" s="21">
        <v>20077</v>
      </c>
      <c r="K85" s="43">
        <v>46639</v>
      </c>
      <c r="L85" s="50">
        <f t="shared" si="2"/>
        <v>161643</v>
      </c>
      <c r="M85" s="7"/>
      <c r="N85" s="7"/>
      <c r="O85" s="7"/>
      <c r="P85" s="7"/>
      <c r="Q85" s="7"/>
      <c r="R85" s="7"/>
      <c r="S85" s="7"/>
      <c r="T85" s="7"/>
    </row>
    <row r="86" spans="1:20" s="4" customFormat="1" ht="42">
      <c r="A86" s="64" t="s">
        <v>3</v>
      </c>
      <c r="B86" s="64" t="s">
        <v>193</v>
      </c>
      <c r="C86" s="29" t="s">
        <v>82</v>
      </c>
      <c r="D86" s="43">
        <v>2109</v>
      </c>
      <c r="E86" s="21">
        <v>2566</v>
      </c>
      <c r="F86" s="43">
        <v>8102</v>
      </c>
      <c r="G86" s="21">
        <v>9689</v>
      </c>
      <c r="H86" s="43">
        <v>9335</v>
      </c>
      <c r="I86" s="43">
        <v>8981</v>
      </c>
      <c r="J86" s="21">
        <v>8627</v>
      </c>
      <c r="K86" s="43">
        <v>20040</v>
      </c>
      <c r="L86" s="50">
        <f t="shared" si="2"/>
        <v>69449</v>
      </c>
      <c r="M86" s="7"/>
      <c r="N86" s="7"/>
      <c r="O86" s="7"/>
      <c r="P86" s="7"/>
      <c r="Q86" s="7"/>
      <c r="R86" s="7"/>
      <c r="S86" s="7"/>
      <c r="T86" s="7"/>
    </row>
    <row r="87" spans="1:20" s="4" customFormat="1" ht="28">
      <c r="A87" s="64" t="s">
        <v>3</v>
      </c>
      <c r="B87" s="64" t="s">
        <v>194</v>
      </c>
      <c r="C87" s="29" t="s">
        <v>82</v>
      </c>
      <c r="D87" s="43">
        <v>2017</v>
      </c>
      <c r="E87" s="21">
        <v>2454</v>
      </c>
      <c r="F87" s="43">
        <v>7743</v>
      </c>
      <c r="G87" s="21">
        <v>9267</v>
      </c>
      <c r="H87" s="43">
        <v>8928</v>
      </c>
      <c r="I87" s="43">
        <v>8589</v>
      </c>
      <c r="J87" s="21">
        <v>8251</v>
      </c>
      <c r="K87" s="43">
        <v>19167</v>
      </c>
      <c r="L87" s="50">
        <f t="shared" si="2"/>
        <v>66416</v>
      </c>
      <c r="M87" s="7"/>
      <c r="N87" s="7"/>
      <c r="O87" s="7"/>
      <c r="P87" s="7"/>
      <c r="Q87" s="7"/>
      <c r="R87" s="7"/>
      <c r="S87" s="7"/>
      <c r="T87" s="7"/>
    </row>
    <row r="88" spans="1:20" s="4" customFormat="1" ht="28">
      <c r="A88" s="64" t="s">
        <v>3</v>
      </c>
      <c r="B88" s="64" t="s">
        <v>195</v>
      </c>
      <c r="C88" s="29" t="s">
        <v>82</v>
      </c>
      <c r="D88" s="43">
        <v>9581</v>
      </c>
      <c r="E88" s="21">
        <v>11658</v>
      </c>
      <c r="F88" s="43">
        <v>36872</v>
      </c>
      <c r="G88" s="21">
        <v>44007</v>
      </c>
      <c r="H88" s="43">
        <v>42399</v>
      </c>
      <c r="I88" s="43">
        <v>40791</v>
      </c>
      <c r="J88" s="21">
        <v>39183</v>
      </c>
      <c r="K88" s="43">
        <v>91023</v>
      </c>
      <c r="L88" s="50">
        <f t="shared" si="2"/>
        <v>315514</v>
      </c>
      <c r="M88" s="7"/>
      <c r="N88" s="7"/>
      <c r="O88" s="7"/>
      <c r="P88" s="7"/>
      <c r="Q88" s="7"/>
      <c r="R88" s="7"/>
      <c r="S88" s="7"/>
      <c r="T88" s="7"/>
    </row>
    <row r="89" spans="1:20" s="4" customFormat="1" ht="42">
      <c r="A89" s="64" t="s">
        <v>3</v>
      </c>
      <c r="B89" s="64" t="s">
        <v>196</v>
      </c>
      <c r="C89" s="29" t="s">
        <v>82</v>
      </c>
      <c r="D89" s="43">
        <v>6823</v>
      </c>
      <c r="E89" s="21">
        <v>8301</v>
      </c>
      <c r="F89" s="43">
        <v>26239</v>
      </c>
      <c r="G89" s="21">
        <v>31340</v>
      </c>
      <c r="H89" s="43">
        <v>30195</v>
      </c>
      <c r="I89" s="43">
        <v>29050</v>
      </c>
      <c r="J89" s="21">
        <v>27905</v>
      </c>
      <c r="K89" s="43">
        <v>64824</v>
      </c>
      <c r="L89" s="50">
        <f t="shared" si="2"/>
        <v>224677</v>
      </c>
      <c r="M89" s="7"/>
      <c r="N89" s="7"/>
      <c r="O89" s="7"/>
      <c r="P89" s="7"/>
      <c r="Q89" s="7"/>
      <c r="R89" s="7"/>
      <c r="S89" s="7"/>
      <c r="T89" s="7"/>
    </row>
    <row r="90" spans="1:20" s="4" customFormat="1" ht="42">
      <c r="A90" s="64" t="s">
        <v>3</v>
      </c>
      <c r="B90" s="64" t="s">
        <v>197</v>
      </c>
      <c r="C90" s="29" t="s">
        <v>82</v>
      </c>
      <c r="D90" s="43">
        <v>4044</v>
      </c>
      <c r="E90" s="21">
        <v>4920</v>
      </c>
      <c r="F90" s="43">
        <v>15550</v>
      </c>
      <c r="G90" s="21">
        <v>18575</v>
      </c>
      <c r="H90" s="43">
        <v>17896</v>
      </c>
      <c r="I90" s="43">
        <v>17217</v>
      </c>
      <c r="J90" s="21">
        <v>16539</v>
      </c>
      <c r="K90" s="43">
        <v>38420</v>
      </c>
      <c r="L90" s="50">
        <f t="shared" si="2"/>
        <v>133161</v>
      </c>
      <c r="M90" s="7"/>
      <c r="N90" s="7"/>
      <c r="O90" s="7"/>
      <c r="P90" s="7"/>
      <c r="Q90" s="7"/>
      <c r="R90" s="7"/>
      <c r="S90" s="7"/>
      <c r="T90" s="7"/>
    </row>
    <row r="91" spans="1:20" s="4" customFormat="1" ht="42">
      <c r="A91" s="64" t="s">
        <v>3</v>
      </c>
      <c r="B91" s="64" t="s">
        <v>198</v>
      </c>
      <c r="C91" s="29" t="s">
        <v>82</v>
      </c>
      <c r="D91" s="43">
        <v>5810</v>
      </c>
      <c r="E91" s="21">
        <v>7069</v>
      </c>
      <c r="F91" s="43">
        <v>22356</v>
      </c>
      <c r="G91" s="21">
        <v>26684</v>
      </c>
      <c r="H91" s="43">
        <v>25709</v>
      </c>
      <c r="I91" s="43">
        <v>24734</v>
      </c>
      <c r="J91" s="21">
        <v>23759</v>
      </c>
      <c r="K91" s="43">
        <v>55192</v>
      </c>
      <c r="L91" s="50">
        <f t="shared" si="2"/>
        <v>191313</v>
      </c>
      <c r="M91" s="7"/>
      <c r="N91" s="7"/>
      <c r="O91" s="7"/>
      <c r="P91" s="7"/>
      <c r="Q91" s="7"/>
      <c r="R91" s="7"/>
      <c r="S91" s="7"/>
      <c r="T91" s="7"/>
    </row>
    <row r="92" spans="1:20" s="4" customFormat="1" ht="42">
      <c r="A92" s="64" t="s">
        <v>3</v>
      </c>
      <c r="B92" s="64" t="s">
        <v>199</v>
      </c>
      <c r="C92" s="29" t="s">
        <v>83</v>
      </c>
      <c r="D92" s="43">
        <v>5898</v>
      </c>
      <c r="E92" s="21">
        <v>7218</v>
      </c>
      <c r="F92" s="43">
        <v>22597</v>
      </c>
      <c r="G92" s="21">
        <v>26939</v>
      </c>
      <c r="H92" s="43">
        <v>25944</v>
      </c>
      <c r="I92" s="43">
        <v>24948</v>
      </c>
      <c r="J92" s="21">
        <v>23952</v>
      </c>
      <c r="K92" s="43">
        <v>55587</v>
      </c>
      <c r="L92" s="50">
        <f t="shared" si="2"/>
        <v>193083</v>
      </c>
      <c r="M92" s="7"/>
      <c r="N92" s="7"/>
      <c r="O92" s="7"/>
      <c r="P92" s="7"/>
      <c r="Q92" s="7"/>
      <c r="R92" s="7"/>
      <c r="S92" s="7"/>
      <c r="T92" s="7"/>
    </row>
    <row r="93" spans="1:20" s="4" customFormat="1" ht="42">
      <c r="A93" s="64" t="s">
        <v>3</v>
      </c>
      <c r="B93" s="64" t="s">
        <v>200</v>
      </c>
      <c r="C93" s="29" t="s">
        <v>83</v>
      </c>
      <c r="D93" s="43">
        <v>4706</v>
      </c>
      <c r="E93" s="21">
        <v>5759</v>
      </c>
      <c r="F93" s="43">
        <v>18007</v>
      </c>
      <c r="G93" s="21">
        <v>21497</v>
      </c>
      <c r="H93" s="43">
        <v>20702</v>
      </c>
      <c r="I93" s="43">
        <v>19908</v>
      </c>
      <c r="J93" s="21">
        <v>19113</v>
      </c>
      <c r="K93" s="43">
        <v>44357</v>
      </c>
      <c r="L93" s="50">
        <f t="shared" si="2"/>
        <v>154049</v>
      </c>
      <c r="M93" s="7"/>
      <c r="N93" s="7"/>
      <c r="O93" s="7"/>
      <c r="P93" s="7"/>
      <c r="Q93" s="7"/>
      <c r="R93" s="7"/>
      <c r="S93" s="7"/>
      <c r="T93" s="7"/>
    </row>
    <row r="94" spans="1:20" s="4" customFormat="1" ht="56">
      <c r="A94" s="64" t="s">
        <v>3</v>
      </c>
      <c r="B94" s="64" t="s">
        <v>201</v>
      </c>
      <c r="C94" s="29" t="s">
        <v>83</v>
      </c>
      <c r="D94" s="43">
        <v>4211</v>
      </c>
      <c r="E94" s="21">
        <v>5154</v>
      </c>
      <c r="F94" s="43">
        <v>16118</v>
      </c>
      <c r="G94" s="21">
        <v>19236</v>
      </c>
      <c r="H94" s="43">
        <v>18525</v>
      </c>
      <c r="I94" s="43">
        <v>17814</v>
      </c>
      <c r="J94" s="21">
        <v>17103</v>
      </c>
      <c r="K94" s="43">
        <v>39693</v>
      </c>
      <c r="L94" s="50">
        <f t="shared" si="2"/>
        <v>137854</v>
      </c>
      <c r="M94" s="7"/>
      <c r="N94" s="7"/>
      <c r="O94" s="7"/>
      <c r="P94" s="7"/>
      <c r="Q94" s="7"/>
      <c r="R94" s="7"/>
      <c r="S94" s="7"/>
      <c r="T94" s="7"/>
    </row>
    <row r="95" spans="1:20" s="4" customFormat="1" ht="56">
      <c r="A95" s="64" t="s">
        <v>3</v>
      </c>
      <c r="B95" s="64" t="s">
        <v>243</v>
      </c>
      <c r="C95" s="29" t="s">
        <v>83</v>
      </c>
      <c r="D95" s="43">
        <v>2664</v>
      </c>
      <c r="E95" s="21">
        <v>3260</v>
      </c>
      <c r="F95" s="43">
        <v>10189</v>
      </c>
      <c r="G95" s="21">
        <v>12172</v>
      </c>
      <c r="H95" s="43">
        <v>11722</v>
      </c>
      <c r="I95" s="43">
        <v>11272</v>
      </c>
      <c r="J95" s="21">
        <v>10822</v>
      </c>
      <c r="K95" s="43">
        <v>25116</v>
      </c>
      <c r="L95" s="50">
        <f t="shared" si="2"/>
        <v>87217</v>
      </c>
      <c r="M95" s="7"/>
      <c r="N95" s="7"/>
      <c r="O95" s="7"/>
      <c r="P95" s="7"/>
      <c r="Q95" s="7"/>
      <c r="R95" s="7"/>
      <c r="S95" s="7"/>
      <c r="T95" s="7"/>
    </row>
    <row r="96" spans="1:20" s="4" customFormat="1" ht="42">
      <c r="A96" s="64" t="s">
        <v>3</v>
      </c>
      <c r="B96" s="64" t="s">
        <v>202</v>
      </c>
      <c r="C96" s="29" t="s">
        <v>83</v>
      </c>
      <c r="D96" s="43">
        <v>3863</v>
      </c>
      <c r="E96" s="21">
        <v>4728</v>
      </c>
      <c r="F96" s="43">
        <v>14802</v>
      </c>
      <c r="G96" s="21">
        <v>17646</v>
      </c>
      <c r="H96" s="43">
        <v>16993</v>
      </c>
      <c r="I96" s="43">
        <v>16341</v>
      </c>
      <c r="J96" s="21">
        <v>15689</v>
      </c>
      <c r="K96" s="43">
        <v>36410</v>
      </c>
      <c r="L96" s="50">
        <f t="shared" si="2"/>
        <v>126472</v>
      </c>
      <c r="M96" s="7"/>
      <c r="N96" s="7"/>
      <c r="O96" s="7"/>
      <c r="P96" s="7"/>
      <c r="Q96" s="7"/>
      <c r="R96" s="7"/>
      <c r="S96" s="7"/>
      <c r="T96" s="7"/>
    </row>
    <row r="97" spans="1:20" s="4" customFormat="1" ht="56">
      <c r="A97" s="64" t="s">
        <v>3</v>
      </c>
      <c r="B97" s="64" t="s">
        <v>203</v>
      </c>
      <c r="C97" s="29" t="s">
        <v>83</v>
      </c>
      <c r="D97" s="43">
        <v>2126</v>
      </c>
      <c r="E97" s="21">
        <v>2602</v>
      </c>
      <c r="F97" s="43">
        <v>8142</v>
      </c>
      <c r="G97" s="21">
        <v>9712</v>
      </c>
      <c r="H97" s="43">
        <v>9353</v>
      </c>
      <c r="I97" s="43">
        <v>8994</v>
      </c>
      <c r="J97" s="21">
        <v>8635</v>
      </c>
      <c r="K97" s="43">
        <v>20041</v>
      </c>
      <c r="L97" s="50">
        <f t="shared" si="2"/>
        <v>69605</v>
      </c>
      <c r="M97" s="7"/>
      <c r="N97" s="7"/>
      <c r="O97" s="7"/>
      <c r="P97" s="7"/>
      <c r="Q97" s="7"/>
      <c r="R97" s="7"/>
      <c r="S97" s="7"/>
      <c r="T97" s="7"/>
    </row>
    <row r="98" spans="1:20" s="4" customFormat="1" ht="42">
      <c r="A98" s="64" t="s">
        <v>3</v>
      </c>
      <c r="B98" s="64" t="s">
        <v>204</v>
      </c>
      <c r="C98" s="29" t="s">
        <v>83</v>
      </c>
      <c r="D98" s="43">
        <v>2983</v>
      </c>
      <c r="E98" s="21">
        <v>3651</v>
      </c>
      <c r="F98" s="43">
        <v>11419</v>
      </c>
      <c r="G98" s="21">
        <v>13627</v>
      </c>
      <c r="H98" s="43">
        <v>13123</v>
      </c>
      <c r="I98" s="43">
        <v>12619</v>
      </c>
      <c r="J98" s="21">
        <v>12116</v>
      </c>
      <c r="K98" s="43">
        <v>28117</v>
      </c>
      <c r="L98" s="50">
        <f t="shared" si="2"/>
        <v>97655</v>
      </c>
      <c r="M98" s="7"/>
      <c r="N98" s="7"/>
      <c r="O98" s="7"/>
      <c r="P98" s="7"/>
      <c r="Q98" s="7"/>
      <c r="R98" s="7"/>
      <c r="S98" s="7"/>
      <c r="T98" s="7"/>
    </row>
    <row r="99" spans="1:20" s="4" customFormat="1" ht="70">
      <c r="A99" s="64" t="s">
        <v>3</v>
      </c>
      <c r="B99" s="64" t="s">
        <v>155</v>
      </c>
      <c r="C99" s="29" t="s">
        <v>84</v>
      </c>
      <c r="D99" s="43">
        <v>32711</v>
      </c>
      <c r="E99" s="21">
        <v>51111</v>
      </c>
      <c r="F99" s="43">
        <v>119923</v>
      </c>
      <c r="G99" s="21">
        <v>184637</v>
      </c>
      <c r="H99" s="43">
        <v>177587</v>
      </c>
      <c r="I99" s="43">
        <v>170538</v>
      </c>
      <c r="J99" s="21">
        <v>163488</v>
      </c>
      <c r="K99" s="43">
        <v>413240</v>
      </c>
      <c r="L99" s="50">
        <f t="shared" si="2"/>
        <v>1313235</v>
      </c>
      <c r="M99" s="7"/>
      <c r="N99" s="7"/>
      <c r="O99" s="7"/>
      <c r="P99" s="7"/>
      <c r="Q99" s="7"/>
      <c r="R99" s="7"/>
      <c r="S99" s="7"/>
      <c r="T99" s="7"/>
    </row>
    <row r="100" spans="1:20" s="4" customFormat="1" ht="42">
      <c r="A100" s="64" t="s">
        <v>3</v>
      </c>
      <c r="B100" s="64" t="s">
        <v>205</v>
      </c>
      <c r="C100" s="29" t="s">
        <v>85</v>
      </c>
      <c r="D100" s="43">
        <v>3953</v>
      </c>
      <c r="E100" s="21">
        <v>3953</v>
      </c>
      <c r="F100" s="43">
        <v>12025</v>
      </c>
      <c r="G100" s="21">
        <v>19776</v>
      </c>
      <c r="H100" s="43">
        <v>19231</v>
      </c>
      <c r="I100" s="43">
        <v>18686</v>
      </c>
      <c r="J100" s="21">
        <v>18141</v>
      </c>
      <c r="K100" s="43">
        <v>47075</v>
      </c>
      <c r="L100" s="50">
        <f t="shared" si="2"/>
        <v>142840</v>
      </c>
      <c r="M100" s="7"/>
      <c r="N100" s="7"/>
      <c r="O100" s="7"/>
      <c r="P100" s="7"/>
      <c r="Q100" s="7"/>
      <c r="R100" s="7"/>
      <c r="S100" s="7"/>
      <c r="T100" s="7"/>
    </row>
    <row r="101" spans="1:20" s="4" customFormat="1" ht="56">
      <c r="A101" s="64" t="s">
        <v>3</v>
      </c>
      <c r="B101" s="64" t="s">
        <v>206</v>
      </c>
      <c r="C101" s="29" t="s">
        <v>85</v>
      </c>
      <c r="D101" s="43">
        <v>4785</v>
      </c>
      <c r="E101" s="21">
        <v>4785</v>
      </c>
      <c r="F101" s="43">
        <v>14541</v>
      </c>
      <c r="G101" s="21">
        <v>23941</v>
      </c>
      <c r="H101" s="43">
        <v>23281</v>
      </c>
      <c r="I101" s="43">
        <v>22621</v>
      </c>
      <c r="J101" s="21">
        <v>21961</v>
      </c>
      <c r="K101" s="43">
        <v>56989</v>
      </c>
      <c r="L101" s="50">
        <f t="shared" si="2"/>
        <v>172904</v>
      </c>
      <c r="M101" s="7"/>
      <c r="N101" s="7"/>
      <c r="O101" s="7"/>
      <c r="P101" s="7"/>
      <c r="Q101" s="7"/>
      <c r="R101" s="7"/>
      <c r="S101" s="7"/>
      <c r="T101" s="7"/>
    </row>
    <row r="102" spans="1:20" s="4" customFormat="1" ht="42">
      <c r="A102" s="64" t="s">
        <v>3</v>
      </c>
      <c r="B102" s="64" t="s">
        <v>207</v>
      </c>
      <c r="C102" s="29" t="s">
        <v>85</v>
      </c>
      <c r="D102" s="43">
        <v>3067</v>
      </c>
      <c r="E102" s="21">
        <v>3067</v>
      </c>
      <c r="F102" s="43">
        <v>9313</v>
      </c>
      <c r="G102" s="21">
        <v>15347</v>
      </c>
      <c r="H102" s="43">
        <v>14924</v>
      </c>
      <c r="I102" s="43">
        <v>14501</v>
      </c>
      <c r="J102" s="21">
        <v>14078</v>
      </c>
      <c r="K102" s="43">
        <v>36532</v>
      </c>
      <c r="L102" s="50">
        <f t="shared" si="2"/>
        <v>110829</v>
      </c>
      <c r="M102" s="7"/>
      <c r="N102" s="7"/>
      <c r="O102" s="7"/>
      <c r="P102" s="7"/>
      <c r="Q102" s="7"/>
      <c r="R102" s="7"/>
      <c r="S102" s="7"/>
      <c r="T102" s="7"/>
    </row>
    <row r="103" spans="1:20" s="4" customFormat="1" ht="42">
      <c r="A103" s="64" t="s">
        <v>3</v>
      </c>
      <c r="B103" s="64" t="s">
        <v>208</v>
      </c>
      <c r="C103" s="29" t="s">
        <v>85</v>
      </c>
      <c r="D103" s="43">
        <v>3101</v>
      </c>
      <c r="E103" s="21">
        <v>3101</v>
      </c>
      <c r="F103" s="43">
        <v>9428</v>
      </c>
      <c r="G103" s="21">
        <v>15514</v>
      </c>
      <c r="H103" s="43">
        <v>15086</v>
      </c>
      <c r="I103" s="43">
        <v>14658</v>
      </c>
      <c r="J103" s="21">
        <v>14231</v>
      </c>
      <c r="K103" s="43">
        <v>36928</v>
      </c>
      <c r="L103" s="50">
        <f t="shared" si="2"/>
        <v>112047</v>
      </c>
      <c r="M103" s="7"/>
      <c r="N103" s="7"/>
      <c r="O103" s="7"/>
      <c r="P103" s="7"/>
      <c r="Q103" s="7"/>
      <c r="R103" s="7"/>
      <c r="S103" s="7"/>
      <c r="T103" s="7"/>
    </row>
    <row r="104" spans="1:20" s="4" customFormat="1" ht="56">
      <c r="A104" s="64" t="s">
        <v>3</v>
      </c>
      <c r="B104" s="64" t="s">
        <v>209</v>
      </c>
      <c r="C104" s="29" t="s">
        <v>85</v>
      </c>
      <c r="D104" s="43">
        <v>1885</v>
      </c>
      <c r="E104" s="21">
        <v>1885</v>
      </c>
      <c r="F104" s="43">
        <v>5723</v>
      </c>
      <c r="G104" s="21">
        <v>9436</v>
      </c>
      <c r="H104" s="43">
        <v>9175</v>
      </c>
      <c r="I104" s="43">
        <v>8915</v>
      </c>
      <c r="J104" s="21">
        <v>8655</v>
      </c>
      <c r="K104" s="43">
        <v>22460</v>
      </c>
      <c r="L104" s="50">
        <f t="shared" si="2"/>
        <v>68134</v>
      </c>
      <c r="M104" s="7"/>
      <c r="N104" s="7"/>
      <c r="O104" s="7"/>
      <c r="P104" s="7"/>
      <c r="Q104" s="7"/>
      <c r="R104" s="7"/>
      <c r="S104" s="7"/>
      <c r="T104" s="7"/>
    </row>
    <row r="105" spans="1:20" s="4" customFormat="1" ht="56">
      <c r="A105" s="64" t="s">
        <v>3</v>
      </c>
      <c r="B105" s="64" t="s">
        <v>210</v>
      </c>
      <c r="C105" s="29" t="s">
        <v>85</v>
      </c>
      <c r="D105" s="43">
        <v>2520</v>
      </c>
      <c r="E105" s="21">
        <v>2520</v>
      </c>
      <c r="F105" s="43">
        <v>7646</v>
      </c>
      <c r="G105" s="21">
        <v>12612</v>
      </c>
      <c r="H105" s="43">
        <v>12264</v>
      </c>
      <c r="I105" s="43">
        <v>11916</v>
      </c>
      <c r="J105" s="21">
        <v>11568</v>
      </c>
      <c r="K105" s="43">
        <v>30020</v>
      </c>
      <c r="L105" s="50">
        <f t="shared" si="2"/>
        <v>91066</v>
      </c>
      <c r="M105" s="7"/>
      <c r="N105" s="7"/>
      <c r="O105" s="7"/>
      <c r="P105" s="7"/>
      <c r="Q105" s="7"/>
      <c r="R105" s="7"/>
      <c r="S105" s="7"/>
      <c r="T105" s="7"/>
    </row>
    <row r="106" spans="1:20" s="4" customFormat="1" ht="56">
      <c r="A106" s="64" t="s">
        <v>3</v>
      </c>
      <c r="B106" s="64" t="s">
        <v>211</v>
      </c>
      <c r="C106" s="29" t="s">
        <v>85</v>
      </c>
      <c r="D106" s="43">
        <v>1969</v>
      </c>
      <c r="E106" s="21">
        <v>1969</v>
      </c>
      <c r="F106" s="43">
        <v>5970</v>
      </c>
      <c r="G106" s="21">
        <v>9856</v>
      </c>
      <c r="H106" s="43">
        <v>9585</v>
      </c>
      <c r="I106" s="43">
        <v>9313</v>
      </c>
      <c r="J106" s="21">
        <v>9041</v>
      </c>
      <c r="K106" s="43">
        <v>23462</v>
      </c>
      <c r="L106" s="50">
        <f t="shared" si="2"/>
        <v>71165</v>
      </c>
      <c r="M106" s="7"/>
      <c r="N106" s="7"/>
      <c r="O106" s="7"/>
      <c r="P106" s="7"/>
      <c r="Q106" s="7"/>
      <c r="R106" s="7"/>
      <c r="S106" s="7"/>
      <c r="T106" s="7"/>
    </row>
    <row r="107" spans="1:20" s="4" customFormat="1" ht="56">
      <c r="A107" s="64" t="s">
        <v>3</v>
      </c>
      <c r="B107" s="64" t="s">
        <v>212</v>
      </c>
      <c r="C107" s="29" t="s">
        <v>85</v>
      </c>
      <c r="D107" s="43">
        <v>2953</v>
      </c>
      <c r="E107" s="21">
        <v>2953</v>
      </c>
      <c r="F107" s="43">
        <v>8988</v>
      </c>
      <c r="G107" s="21">
        <v>14775</v>
      </c>
      <c r="H107" s="43">
        <v>14367</v>
      </c>
      <c r="I107" s="43">
        <v>13960</v>
      </c>
      <c r="J107" s="21">
        <v>13553</v>
      </c>
      <c r="K107" s="43">
        <v>35169</v>
      </c>
      <c r="L107" s="50">
        <f t="shared" si="2"/>
        <v>106718</v>
      </c>
      <c r="M107" s="7"/>
      <c r="N107" s="7"/>
      <c r="O107" s="7"/>
      <c r="P107" s="7"/>
      <c r="Q107" s="7"/>
      <c r="R107" s="7"/>
      <c r="S107" s="7"/>
      <c r="T107" s="7"/>
    </row>
    <row r="108" spans="1:20" s="4" customFormat="1" ht="56">
      <c r="A108" s="64" t="s">
        <v>3</v>
      </c>
      <c r="B108" s="64" t="s">
        <v>213</v>
      </c>
      <c r="C108" s="29" t="s">
        <v>85</v>
      </c>
      <c r="D108" s="43">
        <v>2281</v>
      </c>
      <c r="E108" s="21">
        <v>2281</v>
      </c>
      <c r="F108" s="43">
        <v>6934</v>
      </c>
      <c r="G108" s="21">
        <v>11413</v>
      </c>
      <c r="H108" s="43">
        <v>11098</v>
      </c>
      <c r="I108" s="43">
        <v>10783</v>
      </c>
      <c r="J108" s="21">
        <v>10469</v>
      </c>
      <c r="K108" s="43">
        <v>27166</v>
      </c>
      <c r="L108" s="50">
        <f t="shared" si="2"/>
        <v>82425</v>
      </c>
      <c r="M108" s="7"/>
      <c r="N108" s="7"/>
      <c r="O108" s="7"/>
      <c r="P108" s="7"/>
      <c r="Q108" s="7"/>
      <c r="R108" s="7"/>
      <c r="S108" s="7"/>
      <c r="T108" s="7"/>
    </row>
    <row r="109" spans="1:20" s="4" customFormat="1" ht="56">
      <c r="A109" s="64" t="s">
        <v>3</v>
      </c>
      <c r="B109" s="64" t="s">
        <v>214</v>
      </c>
      <c r="C109" s="29" t="s">
        <v>85</v>
      </c>
      <c r="D109" s="43">
        <v>2282</v>
      </c>
      <c r="E109" s="21">
        <v>2282</v>
      </c>
      <c r="F109" s="43">
        <v>6926</v>
      </c>
      <c r="G109" s="21">
        <v>11418</v>
      </c>
      <c r="H109" s="43">
        <v>11103</v>
      </c>
      <c r="I109" s="43">
        <v>10788</v>
      </c>
      <c r="J109" s="21">
        <v>10473</v>
      </c>
      <c r="K109" s="43">
        <v>27178</v>
      </c>
      <c r="L109" s="50">
        <f t="shared" si="2"/>
        <v>82450</v>
      </c>
      <c r="M109" s="7"/>
      <c r="N109" s="7"/>
      <c r="O109" s="7"/>
      <c r="P109" s="7"/>
      <c r="Q109" s="7"/>
      <c r="R109" s="7"/>
      <c r="S109" s="7"/>
      <c r="T109" s="7"/>
    </row>
    <row r="110" spans="1:20" s="4" customFormat="1" ht="42">
      <c r="A110" s="64" t="s">
        <v>3</v>
      </c>
      <c r="B110" s="64" t="s">
        <v>215</v>
      </c>
      <c r="C110" s="29" t="s">
        <v>85</v>
      </c>
      <c r="D110" s="43">
        <v>1706</v>
      </c>
      <c r="E110" s="21">
        <v>1706</v>
      </c>
      <c r="F110" s="43">
        <v>5183</v>
      </c>
      <c r="G110" s="21">
        <v>8535</v>
      </c>
      <c r="H110" s="43">
        <v>8300</v>
      </c>
      <c r="I110" s="43">
        <v>8064</v>
      </c>
      <c r="J110" s="21">
        <v>7829</v>
      </c>
      <c r="K110" s="72">
        <v>20316</v>
      </c>
      <c r="L110" s="73">
        <f t="shared" si="2"/>
        <v>61639</v>
      </c>
      <c r="M110" s="7"/>
      <c r="N110" s="7"/>
      <c r="O110" s="7"/>
      <c r="P110" s="7"/>
      <c r="Q110" s="7"/>
      <c r="R110" s="7"/>
      <c r="S110" s="7"/>
      <c r="T110" s="7"/>
    </row>
    <row r="111" spans="1:20" s="4" customFormat="1" ht="56">
      <c r="A111" s="64" t="s">
        <v>3</v>
      </c>
      <c r="B111" s="64" t="s">
        <v>216</v>
      </c>
      <c r="C111" s="29" t="s">
        <v>85</v>
      </c>
      <c r="D111" s="43">
        <v>9472</v>
      </c>
      <c r="E111" s="21">
        <v>9472</v>
      </c>
      <c r="F111" s="43">
        <v>28822</v>
      </c>
      <c r="G111" s="21">
        <v>47388</v>
      </c>
      <c r="H111" s="43">
        <v>46081</v>
      </c>
      <c r="I111" s="43">
        <v>44775</v>
      </c>
      <c r="J111" s="21">
        <v>43468</v>
      </c>
      <c r="K111" s="72">
        <v>112801</v>
      </c>
      <c r="L111" s="73">
        <f t="shared" si="2"/>
        <v>342279</v>
      </c>
      <c r="M111" s="7"/>
      <c r="N111" s="7"/>
      <c r="O111" s="7"/>
      <c r="P111" s="7"/>
      <c r="Q111" s="7"/>
      <c r="R111" s="7"/>
      <c r="S111" s="7"/>
      <c r="T111" s="7"/>
    </row>
    <row r="112" spans="1:20" s="4" customFormat="1" ht="42">
      <c r="A112" s="64" t="s">
        <v>3</v>
      </c>
      <c r="B112" s="64" t="s">
        <v>217</v>
      </c>
      <c r="C112" s="29" t="s">
        <v>85</v>
      </c>
      <c r="D112" s="43">
        <v>9207</v>
      </c>
      <c r="E112" s="21">
        <v>9207</v>
      </c>
      <c r="F112" s="43">
        <v>28016</v>
      </c>
      <c r="G112" s="21">
        <v>46062</v>
      </c>
      <c r="H112" s="43">
        <v>44792</v>
      </c>
      <c r="I112" s="43">
        <v>43522</v>
      </c>
      <c r="J112" s="21">
        <v>42252</v>
      </c>
      <c r="K112" s="72">
        <v>109644</v>
      </c>
      <c r="L112" s="73">
        <f t="shared" si="2"/>
        <v>332702</v>
      </c>
      <c r="M112" s="7"/>
      <c r="N112" s="7"/>
      <c r="O112" s="7"/>
      <c r="P112" s="7"/>
      <c r="Q112" s="7"/>
      <c r="R112" s="7"/>
      <c r="S112" s="7"/>
      <c r="T112" s="7"/>
    </row>
    <row r="113" spans="1:20" s="4" customFormat="1" ht="56">
      <c r="A113" s="64" t="s">
        <v>3</v>
      </c>
      <c r="B113" s="64" t="s">
        <v>218</v>
      </c>
      <c r="C113" s="29" t="s">
        <v>85</v>
      </c>
      <c r="D113" s="43">
        <v>7443</v>
      </c>
      <c r="E113" s="21">
        <v>7443</v>
      </c>
      <c r="F113" s="43">
        <v>22642</v>
      </c>
      <c r="G113" s="21">
        <v>37238</v>
      </c>
      <c r="H113" s="43">
        <v>36211</v>
      </c>
      <c r="I113" s="43">
        <v>35185</v>
      </c>
      <c r="J113" s="21">
        <v>34158</v>
      </c>
      <c r="K113" s="72">
        <v>88640</v>
      </c>
      <c r="L113" s="73">
        <f t="shared" si="2"/>
        <v>268960</v>
      </c>
      <c r="M113" s="7"/>
      <c r="N113" s="7"/>
      <c r="O113" s="7"/>
      <c r="P113" s="7"/>
      <c r="Q113" s="7"/>
      <c r="R113" s="7"/>
      <c r="S113" s="7"/>
      <c r="T113" s="7"/>
    </row>
    <row r="114" spans="1:20" s="4" customFormat="1" ht="42">
      <c r="A114" s="64" t="s">
        <v>3</v>
      </c>
      <c r="B114" s="64" t="s">
        <v>257</v>
      </c>
      <c r="C114" s="29" t="s">
        <v>85</v>
      </c>
      <c r="D114" s="43">
        <v>10120</v>
      </c>
      <c r="E114" s="21">
        <v>10120</v>
      </c>
      <c r="F114" s="43">
        <v>30805</v>
      </c>
      <c r="G114" s="21">
        <v>50628</v>
      </c>
      <c r="H114" s="43">
        <v>49232</v>
      </c>
      <c r="I114" s="43">
        <v>47836</v>
      </c>
      <c r="J114" s="21">
        <v>46440</v>
      </c>
      <c r="K114" s="72">
        <v>120513</v>
      </c>
      <c r="L114" s="73">
        <f t="shared" si="2"/>
        <v>365694</v>
      </c>
      <c r="M114" s="7"/>
      <c r="N114" s="7"/>
      <c r="O114" s="7"/>
      <c r="P114" s="7"/>
      <c r="Q114" s="7"/>
      <c r="R114" s="7"/>
      <c r="S114" s="7"/>
      <c r="T114" s="7"/>
    </row>
    <row r="115" spans="1:20" s="4" customFormat="1" ht="42">
      <c r="A115" s="64" t="s">
        <v>3</v>
      </c>
      <c r="B115" s="64" t="s">
        <v>219</v>
      </c>
      <c r="C115" s="29" t="s">
        <v>85</v>
      </c>
      <c r="D115" s="43">
        <v>6848</v>
      </c>
      <c r="E115" s="21">
        <v>6848</v>
      </c>
      <c r="F115" s="43">
        <v>20843</v>
      </c>
      <c r="G115" s="21">
        <v>34258</v>
      </c>
      <c r="H115" s="43">
        <v>33313</v>
      </c>
      <c r="I115" s="43">
        <v>32368</v>
      </c>
      <c r="J115" s="21">
        <v>31424</v>
      </c>
      <c r="K115" s="72">
        <v>81546</v>
      </c>
      <c r="L115" s="73">
        <f t="shared" si="2"/>
        <v>247448</v>
      </c>
      <c r="M115" s="7"/>
      <c r="N115" s="7"/>
      <c r="O115" s="7"/>
      <c r="P115" s="7"/>
      <c r="Q115" s="7"/>
      <c r="R115" s="7"/>
      <c r="S115" s="7"/>
      <c r="T115" s="7"/>
    </row>
    <row r="116" spans="1:20" s="4" customFormat="1" ht="28">
      <c r="A116" s="64" t="s">
        <v>3</v>
      </c>
      <c r="B116" s="64" t="s">
        <v>220</v>
      </c>
      <c r="C116" s="29" t="s">
        <v>86</v>
      </c>
      <c r="D116" s="43">
        <v>68994</v>
      </c>
      <c r="E116" s="21">
        <v>92670</v>
      </c>
      <c r="F116" s="43">
        <v>230068</v>
      </c>
      <c r="G116" s="21">
        <v>359502</v>
      </c>
      <c r="H116" s="43">
        <v>346720</v>
      </c>
      <c r="I116" s="43">
        <v>333938</v>
      </c>
      <c r="J116" s="21">
        <v>321155</v>
      </c>
      <c r="K116" s="72">
        <v>818068</v>
      </c>
      <c r="L116" s="73">
        <f t="shared" si="2"/>
        <v>2571115</v>
      </c>
      <c r="M116" s="7"/>
      <c r="N116" s="7"/>
      <c r="O116" s="7"/>
      <c r="P116" s="7"/>
      <c r="Q116" s="7"/>
      <c r="R116" s="7"/>
      <c r="S116" s="7"/>
      <c r="T116" s="7"/>
    </row>
    <row r="117" spans="1:20" s="4" customFormat="1" ht="28">
      <c r="A117" s="64" t="s">
        <v>3</v>
      </c>
      <c r="B117" s="64" t="s">
        <v>221</v>
      </c>
      <c r="C117" s="29" t="s">
        <v>86</v>
      </c>
      <c r="D117" s="43">
        <v>18319</v>
      </c>
      <c r="E117" s="21">
        <v>145986</v>
      </c>
      <c r="F117" s="43">
        <v>184415</v>
      </c>
      <c r="G117" s="21">
        <v>179181</v>
      </c>
      <c r="H117" s="43">
        <v>131278</v>
      </c>
      <c r="I117" s="43">
        <v>0</v>
      </c>
      <c r="J117" s="21">
        <v>0</v>
      </c>
      <c r="K117" s="72">
        <v>0</v>
      </c>
      <c r="L117" s="73">
        <f t="shared" si="2"/>
        <v>659179</v>
      </c>
      <c r="M117" s="7"/>
      <c r="N117" s="7"/>
      <c r="O117" s="7"/>
      <c r="P117" s="7"/>
      <c r="Q117" s="7"/>
      <c r="R117" s="7"/>
      <c r="S117" s="7"/>
      <c r="T117" s="7"/>
    </row>
    <row r="118" spans="1:20" s="4" customFormat="1" ht="42">
      <c r="A118" s="64" t="s">
        <v>3</v>
      </c>
      <c r="B118" s="64" t="s">
        <v>222</v>
      </c>
      <c r="C118" s="29" t="s">
        <v>23</v>
      </c>
      <c r="D118" s="43">
        <v>3387</v>
      </c>
      <c r="E118" s="21">
        <v>3387</v>
      </c>
      <c r="F118" s="43">
        <v>8574</v>
      </c>
      <c r="G118" s="21">
        <v>13483</v>
      </c>
      <c r="H118" s="43">
        <v>13016</v>
      </c>
      <c r="I118" s="43">
        <v>12549</v>
      </c>
      <c r="J118" s="21">
        <v>12082</v>
      </c>
      <c r="K118" s="72">
        <v>30845</v>
      </c>
      <c r="L118" s="73">
        <f t="shared" si="2"/>
        <v>97323</v>
      </c>
      <c r="M118" s="7"/>
      <c r="N118" s="7"/>
      <c r="O118" s="7"/>
      <c r="P118" s="7"/>
      <c r="Q118" s="7"/>
      <c r="R118" s="7"/>
      <c r="S118" s="7"/>
      <c r="T118" s="7"/>
    </row>
    <row r="119" spans="1:20" s="4" customFormat="1" ht="42">
      <c r="A119" s="64" t="s">
        <v>3</v>
      </c>
      <c r="B119" s="64" t="s">
        <v>223</v>
      </c>
      <c r="C119" s="29" t="s">
        <v>23</v>
      </c>
      <c r="D119" s="43">
        <v>6465</v>
      </c>
      <c r="E119" s="21">
        <v>6465</v>
      </c>
      <c r="F119" s="43">
        <v>16363</v>
      </c>
      <c r="G119" s="21">
        <v>25736</v>
      </c>
      <c r="H119" s="43">
        <v>24844</v>
      </c>
      <c r="I119" s="43">
        <v>23953</v>
      </c>
      <c r="J119" s="21">
        <v>23061</v>
      </c>
      <c r="K119" s="72">
        <v>58875</v>
      </c>
      <c r="L119" s="73">
        <f t="shared" si="2"/>
        <v>185762</v>
      </c>
      <c r="M119" s="7"/>
      <c r="N119" s="7"/>
      <c r="O119" s="7"/>
      <c r="P119" s="7"/>
      <c r="Q119" s="7"/>
      <c r="R119" s="7"/>
      <c r="S119" s="7"/>
      <c r="T119" s="7"/>
    </row>
    <row r="120" spans="1:20" s="4" customFormat="1" ht="42">
      <c r="A120" s="64" t="s">
        <v>3</v>
      </c>
      <c r="B120" s="64" t="s">
        <v>224</v>
      </c>
      <c r="C120" s="29" t="s">
        <v>23</v>
      </c>
      <c r="D120" s="43">
        <v>7688</v>
      </c>
      <c r="E120" s="21">
        <v>7688</v>
      </c>
      <c r="F120" s="43">
        <v>19452</v>
      </c>
      <c r="G120" s="21">
        <v>30606</v>
      </c>
      <c r="H120" s="43">
        <v>29546</v>
      </c>
      <c r="I120" s="43">
        <v>28485</v>
      </c>
      <c r="J120" s="21">
        <v>27425</v>
      </c>
      <c r="K120" s="72">
        <v>70015</v>
      </c>
      <c r="L120" s="73">
        <f t="shared" si="2"/>
        <v>220905</v>
      </c>
      <c r="M120" s="7"/>
      <c r="N120" s="7"/>
      <c r="O120" s="7"/>
      <c r="P120" s="7"/>
      <c r="Q120" s="7"/>
      <c r="R120" s="7"/>
      <c r="S120" s="7"/>
      <c r="T120" s="7"/>
    </row>
    <row r="121" spans="1:20" s="4" customFormat="1" ht="42">
      <c r="A121" s="64" t="s">
        <v>3</v>
      </c>
      <c r="B121" s="64" t="s">
        <v>225</v>
      </c>
      <c r="C121" s="29" t="s">
        <v>23</v>
      </c>
      <c r="D121" s="43">
        <v>2514</v>
      </c>
      <c r="E121" s="21">
        <v>2514</v>
      </c>
      <c r="F121" s="43">
        <v>6356</v>
      </c>
      <c r="G121" s="21">
        <v>10010</v>
      </c>
      <c r="H121" s="43">
        <v>9663</v>
      </c>
      <c r="I121" s="43">
        <v>9316</v>
      </c>
      <c r="J121" s="21">
        <v>8969</v>
      </c>
      <c r="K121" s="72">
        <v>22899</v>
      </c>
      <c r="L121" s="73">
        <f t="shared" si="2"/>
        <v>72241</v>
      </c>
      <c r="M121" s="7"/>
      <c r="N121" s="7"/>
      <c r="O121" s="7"/>
      <c r="P121" s="7"/>
      <c r="Q121" s="7"/>
      <c r="R121" s="7"/>
      <c r="S121" s="7"/>
      <c r="T121" s="7"/>
    </row>
    <row r="122" spans="1:20" s="4" customFormat="1" ht="56">
      <c r="A122" s="64" t="s">
        <v>3</v>
      </c>
      <c r="B122" s="64" t="s">
        <v>226</v>
      </c>
      <c r="C122" s="29" t="s">
        <v>24</v>
      </c>
      <c r="D122" s="43">
        <v>22790</v>
      </c>
      <c r="E122" s="21">
        <v>22790</v>
      </c>
      <c r="F122" s="43">
        <v>38792</v>
      </c>
      <c r="G122" s="21">
        <v>85615</v>
      </c>
      <c r="H122" s="43">
        <v>82537</v>
      </c>
      <c r="I122" s="43">
        <v>79393</v>
      </c>
      <c r="J122" s="21">
        <v>76249</v>
      </c>
      <c r="K122" s="72">
        <v>209887</v>
      </c>
      <c r="L122" s="73">
        <f t="shared" si="2"/>
        <v>618053</v>
      </c>
      <c r="M122" s="7"/>
      <c r="N122" s="7"/>
      <c r="O122" s="7"/>
      <c r="P122" s="7"/>
      <c r="Q122" s="7"/>
      <c r="R122" s="7"/>
      <c r="S122" s="7"/>
      <c r="T122" s="7"/>
    </row>
    <row r="123" spans="1:20" s="4" customFormat="1" ht="56">
      <c r="A123" s="64" t="s">
        <v>3</v>
      </c>
      <c r="B123" s="64" t="s">
        <v>156</v>
      </c>
      <c r="C123" s="29" t="s">
        <v>24</v>
      </c>
      <c r="D123" s="43">
        <v>8808</v>
      </c>
      <c r="E123" s="21">
        <v>8808</v>
      </c>
      <c r="F123" s="43">
        <v>14978</v>
      </c>
      <c r="G123" s="21">
        <v>33092</v>
      </c>
      <c r="H123" s="43">
        <v>31903</v>
      </c>
      <c r="I123" s="43">
        <v>30688</v>
      </c>
      <c r="J123" s="21">
        <v>29472</v>
      </c>
      <c r="K123" s="72">
        <v>81127</v>
      </c>
      <c r="L123" s="73">
        <f t="shared" si="2"/>
        <v>238876</v>
      </c>
      <c r="M123" s="7"/>
      <c r="N123" s="7"/>
      <c r="O123" s="7"/>
      <c r="P123" s="7"/>
      <c r="Q123" s="7"/>
      <c r="R123" s="7"/>
      <c r="S123" s="7"/>
      <c r="T123" s="7"/>
    </row>
    <row r="124" spans="1:20" s="4" customFormat="1" ht="42">
      <c r="A124" s="64" t="s">
        <v>3</v>
      </c>
      <c r="B124" s="64" t="s">
        <v>171</v>
      </c>
      <c r="C124" s="29" t="s">
        <v>24</v>
      </c>
      <c r="D124" s="43">
        <v>7060</v>
      </c>
      <c r="E124" s="21">
        <v>18681</v>
      </c>
      <c r="F124" s="43">
        <v>17967</v>
      </c>
      <c r="G124" s="21">
        <v>17237</v>
      </c>
      <c r="H124" s="43">
        <v>16507</v>
      </c>
      <c r="I124" s="43">
        <v>0</v>
      </c>
      <c r="J124" s="21">
        <v>0</v>
      </c>
      <c r="K124" s="72">
        <v>0</v>
      </c>
      <c r="L124" s="73">
        <f t="shared" si="2"/>
        <v>77452</v>
      </c>
      <c r="M124" s="7"/>
      <c r="N124" s="7"/>
      <c r="O124" s="7"/>
      <c r="P124" s="7"/>
      <c r="Q124" s="7"/>
      <c r="R124" s="7"/>
      <c r="S124" s="7"/>
      <c r="T124" s="7"/>
    </row>
    <row r="125" spans="1:20" s="4" customFormat="1" ht="56">
      <c r="A125" s="64" t="s">
        <v>3</v>
      </c>
      <c r="B125" s="64" t="s">
        <v>157</v>
      </c>
      <c r="C125" s="29" t="s">
        <v>24</v>
      </c>
      <c r="D125" s="43">
        <v>7620</v>
      </c>
      <c r="E125" s="21">
        <v>7620</v>
      </c>
      <c r="F125" s="43">
        <v>12953</v>
      </c>
      <c r="G125" s="21">
        <v>28629</v>
      </c>
      <c r="H125" s="43">
        <v>27600</v>
      </c>
      <c r="I125" s="43">
        <v>26549</v>
      </c>
      <c r="J125" s="21">
        <v>25497</v>
      </c>
      <c r="K125" s="72">
        <v>70185</v>
      </c>
      <c r="L125" s="73">
        <f t="shared" si="2"/>
        <v>206653</v>
      </c>
      <c r="M125" s="7"/>
      <c r="N125" s="7"/>
      <c r="O125" s="7"/>
      <c r="P125" s="7"/>
      <c r="Q125" s="7"/>
      <c r="R125" s="7"/>
      <c r="S125" s="7"/>
      <c r="T125" s="7"/>
    </row>
    <row r="126" spans="1:20" s="4" customFormat="1" ht="70">
      <c r="A126" s="69" t="s">
        <v>3</v>
      </c>
      <c r="B126" s="64" t="s">
        <v>158</v>
      </c>
      <c r="C126" s="29" t="s">
        <v>24</v>
      </c>
      <c r="D126" s="43">
        <v>10629</v>
      </c>
      <c r="E126" s="21">
        <v>10629</v>
      </c>
      <c r="F126" s="43">
        <v>18093</v>
      </c>
      <c r="G126" s="21">
        <v>39929</v>
      </c>
      <c r="H126" s="43">
        <v>38493</v>
      </c>
      <c r="I126" s="21">
        <v>37027</v>
      </c>
      <c r="J126" s="43">
        <v>35561</v>
      </c>
      <c r="K126" s="21">
        <v>97887</v>
      </c>
      <c r="L126" s="73">
        <f t="shared" si="2"/>
        <v>288248</v>
      </c>
      <c r="M126" s="7"/>
      <c r="N126" s="7"/>
      <c r="O126" s="7"/>
      <c r="P126" s="7"/>
      <c r="Q126" s="7"/>
      <c r="R126" s="7"/>
      <c r="S126" s="7"/>
      <c r="T126" s="7"/>
    </row>
    <row r="127" spans="1:20" s="4" customFormat="1" ht="56">
      <c r="A127" s="69" t="s">
        <v>3</v>
      </c>
      <c r="B127" s="64" t="s">
        <v>159</v>
      </c>
      <c r="C127" s="29" t="s">
        <v>25</v>
      </c>
      <c r="D127" s="43">
        <v>8375</v>
      </c>
      <c r="E127" s="21">
        <v>8375</v>
      </c>
      <c r="F127" s="43">
        <v>14250</v>
      </c>
      <c r="G127" s="21">
        <v>31486</v>
      </c>
      <c r="H127" s="43">
        <v>30331</v>
      </c>
      <c r="I127" s="21">
        <v>29176</v>
      </c>
      <c r="J127" s="43">
        <v>28020</v>
      </c>
      <c r="K127" s="21">
        <v>77202</v>
      </c>
      <c r="L127" s="73">
        <f t="shared" si="2"/>
        <v>227215</v>
      </c>
      <c r="M127" s="7"/>
      <c r="N127" s="7"/>
      <c r="O127" s="7"/>
      <c r="P127" s="7"/>
      <c r="Q127" s="7"/>
      <c r="R127" s="7"/>
      <c r="S127" s="7"/>
      <c r="T127" s="7"/>
    </row>
    <row r="128" spans="1:20" s="68" customFormat="1" ht="56">
      <c r="A128" s="70" t="s">
        <v>3</v>
      </c>
      <c r="B128" s="36" t="s">
        <v>173</v>
      </c>
      <c r="C128" s="30" t="s">
        <v>161</v>
      </c>
      <c r="D128" s="71">
        <v>78139</v>
      </c>
      <c r="E128" s="66">
        <v>104185</v>
      </c>
      <c r="F128" s="71">
        <v>104185</v>
      </c>
      <c r="G128" s="66">
        <v>428423</v>
      </c>
      <c r="H128" s="71">
        <v>414950</v>
      </c>
      <c r="I128" s="66">
        <v>400580</v>
      </c>
      <c r="J128" s="71">
        <v>386209</v>
      </c>
      <c r="K128" s="66">
        <v>1156811</v>
      </c>
      <c r="L128" s="73">
        <f t="shared" si="2"/>
        <v>3073482</v>
      </c>
      <c r="M128" s="67"/>
      <c r="N128" s="67"/>
      <c r="O128" s="67"/>
      <c r="P128" s="67"/>
      <c r="Q128" s="67"/>
      <c r="R128" s="67"/>
      <c r="S128" s="67"/>
      <c r="T128" s="67"/>
    </row>
    <row r="129" spans="1:20" s="68" customFormat="1" ht="42">
      <c r="A129" s="70" t="s">
        <v>3</v>
      </c>
      <c r="B129" s="36" t="s">
        <v>174</v>
      </c>
      <c r="C129" s="30" t="s">
        <v>162</v>
      </c>
      <c r="D129" s="71">
        <v>179982</v>
      </c>
      <c r="E129" s="66">
        <v>239975</v>
      </c>
      <c r="F129" s="71">
        <v>239975</v>
      </c>
      <c r="G129" s="66">
        <v>945368</v>
      </c>
      <c r="H129" s="71">
        <v>915371</v>
      </c>
      <c r="I129" s="66">
        <v>883374</v>
      </c>
      <c r="J129" s="71">
        <v>851377</v>
      </c>
      <c r="K129" s="66">
        <v>2727826</v>
      </c>
      <c r="L129" s="73">
        <f t="shared" si="2"/>
        <v>6983248</v>
      </c>
      <c r="M129" s="67"/>
      <c r="N129" s="67"/>
      <c r="O129" s="67"/>
      <c r="P129" s="67"/>
      <c r="Q129" s="67"/>
      <c r="R129" s="67"/>
      <c r="S129" s="67"/>
      <c r="T129" s="67"/>
    </row>
    <row r="130" spans="1:20" s="68" customFormat="1" ht="42">
      <c r="A130" s="70" t="s">
        <v>3</v>
      </c>
      <c r="B130" s="36" t="s">
        <v>172</v>
      </c>
      <c r="C130" s="30" t="s">
        <v>162</v>
      </c>
      <c r="D130" s="71">
        <v>116812</v>
      </c>
      <c r="E130" s="66">
        <v>155749</v>
      </c>
      <c r="F130" s="71">
        <v>155749</v>
      </c>
      <c r="G130" s="66">
        <v>613563</v>
      </c>
      <c r="H130" s="71">
        <v>594094</v>
      </c>
      <c r="I130" s="66">
        <v>573328</v>
      </c>
      <c r="J130" s="71">
        <v>552561</v>
      </c>
      <c r="K130" s="66">
        <v>1770413</v>
      </c>
      <c r="L130" s="73">
        <f t="shared" si="2"/>
        <v>4532269</v>
      </c>
      <c r="M130" s="67"/>
      <c r="N130" s="67"/>
      <c r="O130" s="67"/>
      <c r="P130" s="67"/>
      <c r="Q130" s="67"/>
      <c r="R130" s="67"/>
      <c r="S130" s="67"/>
      <c r="T130" s="67"/>
    </row>
    <row r="131" spans="1:20" s="68" customFormat="1" ht="42">
      <c r="A131" s="70" t="s">
        <v>3</v>
      </c>
      <c r="B131" s="36" t="s">
        <v>244</v>
      </c>
      <c r="C131" s="30" t="s">
        <v>163</v>
      </c>
      <c r="D131" s="71">
        <v>11721</v>
      </c>
      <c r="E131" s="66">
        <v>23443</v>
      </c>
      <c r="F131" s="71">
        <v>23443</v>
      </c>
      <c r="G131" s="66">
        <v>79727</v>
      </c>
      <c r="H131" s="71">
        <v>95929</v>
      </c>
      <c r="I131" s="66">
        <v>92696</v>
      </c>
      <c r="J131" s="71">
        <v>89462</v>
      </c>
      <c r="K131" s="66">
        <v>287835</v>
      </c>
      <c r="L131" s="73">
        <f t="shared" si="2"/>
        <v>704256</v>
      </c>
      <c r="M131" s="67"/>
      <c r="N131" s="67"/>
      <c r="O131" s="67"/>
      <c r="P131" s="67"/>
      <c r="Q131" s="67"/>
      <c r="R131" s="67"/>
      <c r="S131" s="67"/>
      <c r="T131" s="67"/>
    </row>
    <row r="132" spans="1:20" s="68" customFormat="1" ht="42">
      <c r="A132" s="70" t="s">
        <v>3</v>
      </c>
      <c r="B132" s="36" t="s">
        <v>245</v>
      </c>
      <c r="C132" s="30" t="s">
        <v>163</v>
      </c>
      <c r="D132" s="71">
        <v>4740</v>
      </c>
      <c r="E132" s="66">
        <v>9480</v>
      </c>
      <c r="F132" s="71">
        <v>9480</v>
      </c>
      <c r="G132" s="66">
        <v>32240</v>
      </c>
      <c r="H132" s="71">
        <v>38791</v>
      </c>
      <c r="I132" s="66">
        <v>37484</v>
      </c>
      <c r="J132" s="71">
        <v>36176</v>
      </c>
      <c r="K132" s="66">
        <v>116392</v>
      </c>
      <c r="L132" s="73">
        <f t="shared" si="2"/>
        <v>284783</v>
      </c>
      <c r="M132" s="67"/>
      <c r="N132" s="67"/>
      <c r="O132" s="67"/>
      <c r="P132" s="67"/>
      <c r="Q132" s="67"/>
      <c r="R132" s="67"/>
      <c r="S132" s="67"/>
      <c r="T132" s="67"/>
    </row>
    <row r="133" spans="1:20" s="68" customFormat="1" ht="42">
      <c r="A133" s="70" t="s">
        <v>3</v>
      </c>
      <c r="B133" s="36" t="s">
        <v>227</v>
      </c>
      <c r="C133" s="30" t="s">
        <v>163</v>
      </c>
      <c r="D133" s="71">
        <v>12246</v>
      </c>
      <c r="E133" s="66">
        <v>24491</v>
      </c>
      <c r="F133" s="71">
        <v>24491</v>
      </c>
      <c r="G133" s="66">
        <v>83293</v>
      </c>
      <c r="H133" s="71">
        <v>100219</v>
      </c>
      <c r="I133" s="66">
        <v>96841</v>
      </c>
      <c r="J133" s="71">
        <v>93463</v>
      </c>
      <c r="K133" s="66">
        <v>300712</v>
      </c>
      <c r="L133" s="73">
        <f t="shared" si="2"/>
        <v>735756</v>
      </c>
      <c r="M133" s="67"/>
      <c r="N133" s="67"/>
      <c r="O133" s="67"/>
      <c r="P133" s="67"/>
      <c r="Q133" s="67"/>
      <c r="R133" s="67"/>
      <c r="S133" s="67"/>
      <c r="T133" s="67"/>
    </row>
    <row r="134" spans="1:20" s="68" customFormat="1" ht="56">
      <c r="A134" s="70" t="s">
        <v>3</v>
      </c>
      <c r="B134" s="36" t="s">
        <v>246</v>
      </c>
      <c r="C134" s="30" t="s">
        <v>163</v>
      </c>
      <c r="D134" s="71">
        <v>13209</v>
      </c>
      <c r="E134" s="66">
        <v>26418</v>
      </c>
      <c r="F134" s="71">
        <v>26418</v>
      </c>
      <c r="G134" s="66">
        <v>89847</v>
      </c>
      <c r="H134" s="71">
        <v>108105</v>
      </c>
      <c r="I134" s="66">
        <v>104461</v>
      </c>
      <c r="J134" s="71">
        <v>100817</v>
      </c>
      <c r="K134" s="66">
        <v>324365</v>
      </c>
      <c r="L134" s="73">
        <f t="shared" si="2"/>
        <v>793640</v>
      </c>
      <c r="M134" s="67"/>
      <c r="N134" s="67"/>
      <c r="O134" s="67"/>
      <c r="P134" s="67"/>
      <c r="Q134" s="67"/>
      <c r="R134" s="67"/>
      <c r="S134" s="67"/>
      <c r="T134" s="67"/>
    </row>
    <row r="135" spans="1:20" s="68" customFormat="1" ht="42">
      <c r="A135" s="70" t="s">
        <v>3</v>
      </c>
      <c r="B135" s="36" t="s">
        <v>247</v>
      </c>
      <c r="C135" s="30" t="s">
        <v>163</v>
      </c>
      <c r="D135" s="71">
        <v>8248</v>
      </c>
      <c r="E135" s="66">
        <v>16495</v>
      </c>
      <c r="F135" s="71">
        <v>16495</v>
      </c>
      <c r="G135" s="66">
        <v>56100</v>
      </c>
      <c r="H135" s="71">
        <v>67500</v>
      </c>
      <c r="I135" s="66">
        <v>65225</v>
      </c>
      <c r="J135" s="71">
        <v>62950</v>
      </c>
      <c r="K135" s="66">
        <v>202532</v>
      </c>
      <c r="L135" s="73">
        <f t="shared" si="2"/>
        <v>495545</v>
      </c>
      <c r="M135" s="67"/>
      <c r="N135" s="67"/>
      <c r="O135" s="67"/>
      <c r="P135" s="67"/>
      <c r="Q135" s="67"/>
      <c r="R135" s="67"/>
      <c r="S135" s="67"/>
      <c r="T135" s="67"/>
    </row>
    <row r="136" spans="1:20" s="68" customFormat="1" ht="56">
      <c r="A136" s="70" t="s">
        <v>3</v>
      </c>
      <c r="B136" s="36" t="s">
        <v>258</v>
      </c>
      <c r="C136" s="30" t="s">
        <v>163</v>
      </c>
      <c r="D136" s="71">
        <v>51256</v>
      </c>
      <c r="E136" s="66">
        <v>102512</v>
      </c>
      <c r="F136" s="71">
        <v>102512</v>
      </c>
      <c r="G136" s="66">
        <v>348633</v>
      </c>
      <c r="H136" s="71">
        <v>419480</v>
      </c>
      <c r="I136" s="66">
        <v>405340</v>
      </c>
      <c r="J136" s="71">
        <v>391200</v>
      </c>
      <c r="K136" s="66">
        <v>1258721</v>
      </c>
      <c r="L136" s="73">
        <f t="shared" si="2"/>
        <v>3079654</v>
      </c>
      <c r="M136" s="67"/>
      <c r="N136" s="67"/>
      <c r="O136" s="67"/>
      <c r="P136" s="67"/>
      <c r="Q136" s="67"/>
      <c r="R136" s="67"/>
      <c r="S136" s="67"/>
      <c r="T136" s="67"/>
    </row>
    <row r="137" spans="1:20" s="68" customFormat="1" ht="70">
      <c r="A137" s="70" t="s">
        <v>3</v>
      </c>
      <c r="B137" s="36" t="s">
        <v>259</v>
      </c>
      <c r="C137" s="30" t="s">
        <v>163</v>
      </c>
      <c r="D137" s="71">
        <v>32163</v>
      </c>
      <c r="E137" s="66">
        <v>64326</v>
      </c>
      <c r="F137" s="71">
        <v>64326</v>
      </c>
      <c r="G137" s="66">
        <v>218767</v>
      </c>
      <c r="H137" s="71">
        <v>263223</v>
      </c>
      <c r="I137" s="66">
        <v>254350</v>
      </c>
      <c r="J137" s="71">
        <v>245478</v>
      </c>
      <c r="K137" s="66">
        <v>789852</v>
      </c>
      <c r="L137" s="73">
        <f t="shared" si="2"/>
        <v>1932485</v>
      </c>
      <c r="M137" s="67"/>
      <c r="N137" s="67"/>
      <c r="O137" s="67"/>
      <c r="P137" s="67"/>
      <c r="Q137" s="67"/>
      <c r="R137" s="67"/>
      <c r="S137" s="67"/>
      <c r="T137" s="67"/>
    </row>
    <row r="138" spans="1:20" s="68" customFormat="1" ht="70">
      <c r="A138" s="70" t="s">
        <v>3</v>
      </c>
      <c r="B138" s="36" t="s">
        <v>260</v>
      </c>
      <c r="C138" s="30" t="s">
        <v>163</v>
      </c>
      <c r="D138" s="71">
        <v>28017</v>
      </c>
      <c r="E138" s="66">
        <v>56034</v>
      </c>
      <c r="F138" s="71">
        <v>56034</v>
      </c>
      <c r="G138" s="66">
        <v>190566</v>
      </c>
      <c r="H138" s="71">
        <v>229291</v>
      </c>
      <c r="I138" s="66">
        <v>221562</v>
      </c>
      <c r="J138" s="71">
        <v>213833</v>
      </c>
      <c r="K138" s="66">
        <v>688029</v>
      </c>
      <c r="L138" s="73">
        <f t="shared" si="2"/>
        <v>1683366</v>
      </c>
      <c r="M138" s="67"/>
      <c r="N138" s="67"/>
      <c r="O138" s="67"/>
      <c r="P138" s="67"/>
      <c r="Q138" s="67"/>
      <c r="R138" s="67"/>
      <c r="S138" s="67"/>
      <c r="T138" s="67"/>
    </row>
    <row r="139" spans="1:20" s="68" customFormat="1" ht="42">
      <c r="A139" s="70" t="s">
        <v>3</v>
      </c>
      <c r="B139" s="36" t="s">
        <v>261</v>
      </c>
      <c r="C139" s="30" t="s">
        <v>163</v>
      </c>
      <c r="D139" s="71">
        <v>6337</v>
      </c>
      <c r="E139" s="66">
        <v>12673</v>
      </c>
      <c r="F139" s="71">
        <v>12673</v>
      </c>
      <c r="G139" s="66">
        <v>43101</v>
      </c>
      <c r="H139" s="71">
        <v>51860</v>
      </c>
      <c r="I139" s="66">
        <v>50112</v>
      </c>
      <c r="J139" s="71">
        <v>48364</v>
      </c>
      <c r="K139" s="66">
        <v>155614</v>
      </c>
      <c r="L139" s="73">
        <f t="shared" si="2"/>
        <v>380734</v>
      </c>
      <c r="M139" s="67"/>
      <c r="N139" s="67"/>
      <c r="O139" s="67"/>
      <c r="P139" s="67"/>
      <c r="Q139" s="67"/>
      <c r="R139" s="67"/>
      <c r="S139" s="67"/>
      <c r="T139" s="67"/>
    </row>
    <row r="140" spans="1:20" s="68" customFormat="1" ht="56">
      <c r="A140" s="70" t="s">
        <v>3</v>
      </c>
      <c r="B140" s="36" t="s">
        <v>262</v>
      </c>
      <c r="C140" s="30" t="s">
        <v>163</v>
      </c>
      <c r="D140" s="71">
        <v>41769</v>
      </c>
      <c r="E140" s="66">
        <v>83538</v>
      </c>
      <c r="F140" s="71">
        <v>83538</v>
      </c>
      <c r="G140" s="66">
        <v>284106</v>
      </c>
      <c r="H140" s="71">
        <v>341839</v>
      </c>
      <c r="I140" s="66">
        <v>330317</v>
      </c>
      <c r="J140" s="71">
        <v>318794</v>
      </c>
      <c r="K140" s="66">
        <v>1025731</v>
      </c>
      <c r="L140" s="73">
        <f t="shared" si="2"/>
        <v>2509632</v>
      </c>
      <c r="M140" s="67"/>
      <c r="N140" s="67"/>
      <c r="O140" s="67"/>
      <c r="P140" s="67"/>
      <c r="Q140" s="67"/>
      <c r="R140" s="67"/>
      <c r="S140" s="67"/>
      <c r="T140" s="67"/>
    </row>
    <row r="141" spans="1:20" s="68" customFormat="1" ht="98">
      <c r="A141" s="70" t="s">
        <v>3</v>
      </c>
      <c r="B141" s="36" t="s">
        <v>263</v>
      </c>
      <c r="C141" s="30" t="s">
        <v>163</v>
      </c>
      <c r="D141" s="71">
        <v>4120</v>
      </c>
      <c r="E141" s="66">
        <v>8239</v>
      </c>
      <c r="F141" s="71">
        <v>8239</v>
      </c>
      <c r="G141" s="66">
        <v>28022</v>
      </c>
      <c r="H141" s="71">
        <v>33717</v>
      </c>
      <c r="I141" s="66">
        <v>32580</v>
      </c>
      <c r="J141" s="71">
        <v>31444</v>
      </c>
      <c r="K141" s="66">
        <v>101161</v>
      </c>
      <c r="L141" s="73">
        <f t="shared" si="2"/>
        <v>247522</v>
      </c>
      <c r="M141" s="67"/>
      <c r="N141" s="67"/>
      <c r="O141" s="67"/>
      <c r="P141" s="67"/>
      <c r="Q141" s="67"/>
      <c r="R141" s="67"/>
      <c r="S141" s="67"/>
      <c r="T141" s="67"/>
    </row>
    <row r="142" spans="1:20" s="68" customFormat="1" ht="42">
      <c r="A142" s="70" t="s">
        <v>3</v>
      </c>
      <c r="B142" s="36" t="s">
        <v>264</v>
      </c>
      <c r="C142" s="30" t="s">
        <v>163</v>
      </c>
      <c r="D142" s="71">
        <v>5619</v>
      </c>
      <c r="E142" s="66">
        <v>11238</v>
      </c>
      <c r="F142" s="71">
        <v>11238</v>
      </c>
      <c r="G142" s="66">
        <v>38222</v>
      </c>
      <c r="H142" s="71">
        <v>45990</v>
      </c>
      <c r="I142" s="66">
        <v>44440</v>
      </c>
      <c r="J142" s="71">
        <v>42889</v>
      </c>
      <c r="K142" s="66">
        <v>137982</v>
      </c>
      <c r="L142" s="73">
        <f t="shared" si="2"/>
        <v>337618</v>
      </c>
      <c r="M142" s="67"/>
      <c r="N142" s="67"/>
      <c r="O142" s="67"/>
      <c r="P142" s="67"/>
      <c r="Q142" s="67"/>
      <c r="R142" s="67"/>
      <c r="S142" s="67"/>
      <c r="T142" s="67"/>
    </row>
    <row r="143" spans="1:20" s="68" customFormat="1" ht="98">
      <c r="A143" s="70" t="s">
        <v>3</v>
      </c>
      <c r="B143" s="36" t="s">
        <v>265</v>
      </c>
      <c r="C143" s="30" t="s">
        <v>163</v>
      </c>
      <c r="D143" s="71">
        <v>7982</v>
      </c>
      <c r="E143" s="66">
        <v>15965</v>
      </c>
      <c r="F143" s="71">
        <v>15965</v>
      </c>
      <c r="G143" s="66">
        <v>54296</v>
      </c>
      <c r="H143" s="71">
        <v>65330</v>
      </c>
      <c r="I143" s="66">
        <v>63128</v>
      </c>
      <c r="J143" s="71">
        <v>60926</v>
      </c>
      <c r="K143" s="66">
        <v>196021</v>
      </c>
      <c r="L143" s="73">
        <f t="shared" si="2"/>
        <v>479613</v>
      </c>
      <c r="M143" s="67"/>
      <c r="N143" s="67"/>
      <c r="O143" s="67"/>
      <c r="P143" s="67"/>
      <c r="Q143" s="67"/>
      <c r="R143" s="67"/>
      <c r="S143" s="67"/>
      <c r="T143" s="67"/>
    </row>
    <row r="144" spans="1:20" s="68" customFormat="1" ht="98">
      <c r="A144" s="70" t="s">
        <v>3</v>
      </c>
      <c r="B144" s="36" t="s">
        <v>248</v>
      </c>
      <c r="C144" s="30" t="s">
        <v>163</v>
      </c>
      <c r="D144" s="71">
        <v>3445</v>
      </c>
      <c r="E144" s="66">
        <v>6890</v>
      </c>
      <c r="F144" s="71">
        <v>6890</v>
      </c>
      <c r="G144" s="66">
        <v>23436</v>
      </c>
      <c r="H144" s="71">
        <v>28199</v>
      </c>
      <c r="I144" s="66">
        <v>27248</v>
      </c>
      <c r="J144" s="71">
        <v>26298</v>
      </c>
      <c r="K144" s="66">
        <v>84591</v>
      </c>
      <c r="L144" s="73">
        <f t="shared" si="2"/>
        <v>206997</v>
      </c>
      <c r="M144" s="67"/>
      <c r="N144" s="67"/>
      <c r="O144" s="67"/>
      <c r="P144" s="67"/>
      <c r="Q144" s="67"/>
      <c r="R144" s="67"/>
      <c r="S144" s="67"/>
      <c r="T144" s="67"/>
    </row>
    <row r="145" spans="1:20" s="68" customFormat="1" ht="84">
      <c r="A145" s="70" t="s">
        <v>3</v>
      </c>
      <c r="B145" s="36" t="s">
        <v>249</v>
      </c>
      <c r="C145" s="30" t="s">
        <v>163</v>
      </c>
      <c r="D145" s="71">
        <v>16279</v>
      </c>
      <c r="E145" s="66">
        <v>32558</v>
      </c>
      <c r="F145" s="71">
        <v>32558</v>
      </c>
      <c r="G145" s="66">
        <v>110728</v>
      </c>
      <c r="H145" s="71">
        <v>133229</v>
      </c>
      <c r="I145" s="66">
        <v>128738</v>
      </c>
      <c r="J145" s="71">
        <v>124247</v>
      </c>
      <c r="K145" s="66">
        <v>399778</v>
      </c>
      <c r="L145" s="73">
        <f t="shared" si="2"/>
        <v>978115</v>
      </c>
      <c r="M145" s="67"/>
      <c r="N145" s="67"/>
      <c r="O145" s="67"/>
      <c r="P145" s="67"/>
      <c r="Q145" s="67"/>
      <c r="R145" s="67"/>
      <c r="S145" s="67"/>
      <c r="T145" s="67"/>
    </row>
    <row r="146" spans="1:20" s="68" customFormat="1" ht="28">
      <c r="A146" s="70" t="s">
        <v>3</v>
      </c>
      <c r="B146" s="36" t="s">
        <v>228</v>
      </c>
      <c r="C146" s="30" t="s">
        <v>164</v>
      </c>
      <c r="D146" s="71">
        <v>68233</v>
      </c>
      <c r="E146" s="66">
        <v>272933</v>
      </c>
      <c r="F146" s="71">
        <v>272933</v>
      </c>
      <c r="G146" s="66">
        <v>631569</v>
      </c>
      <c r="H146" s="71">
        <v>733828</v>
      </c>
      <c r="I146" s="66">
        <v>711993</v>
      </c>
      <c r="J146" s="71">
        <v>690159</v>
      </c>
      <c r="K146" s="66">
        <v>5108868</v>
      </c>
      <c r="L146" s="73">
        <f t="shared" si="2"/>
        <v>8490516</v>
      </c>
      <c r="M146" s="67"/>
      <c r="N146" s="67"/>
      <c r="O146" s="67"/>
      <c r="P146" s="67"/>
      <c r="Q146" s="67"/>
      <c r="R146" s="67"/>
      <c r="S146" s="67"/>
      <c r="T146" s="67"/>
    </row>
    <row r="147" spans="1:20" s="68" customFormat="1" ht="56">
      <c r="A147" s="70" t="s">
        <v>3</v>
      </c>
      <c r="B147" s="36" t="s">
        <v>229</v>
      </c>
      <c r="C147" s="30" t="s">
        <v>164</v>
      </c>
      <c r="D147" s="71">
        <v>1454</v>
      </c>
      <c r="E147" s="66">
        <v>5816</v>
      </c>
      <c r="F147" s="71">
        <v>5816</v>
      </c>
      <c r="G147" s="66">
        <v>19315</v>
      </c>
      <c r="H147" s="71">
        <v>23201</v>
      </c>
      <c r="I147" s="66">
        <v>22426</v>
      </c>
      <c r="J147" s="71">
        <v>21650</v>
      </c>
      <c r="K147" s="66">
        <v>74266</v>
      </c>
      <c r="L147" s="73">
        <f t="shared" si="2"/>
        <v>173944</v>
      </c>
      <c r="M147" s="67"/>
      <c r="N147" s="67"/>
      <c r="O147" s="67"/>
      <c r="P147" s="67"/>
      <c r="Q147" s="67"/>
      <c r="R147" s="67"/>
      <c r="S147" s="67"/>
      <c r="T147" s="67"/>
    </row>
    <row r="148" spans="1:20" s="68" customFormat="1" ht="42">
      <c r="A148" s="70" t="s">
        <v>3</v>
      </c>
      <c r="B148" s="36" t="s">
        <v>230</v>
      </c>
      <c r="C148" s="30" t="s">
        <v>165</v>
      </c>
      <c r="D148" s="71">
        <v>22743</v>
      </c>
      <c r="E148" s="66">
        <v>90972</v>
      </c>
      <c r="F148" s="71">
        <v>90972</v>
      </c>
      <c r="G148" s="66">
        <v>302107</v>
      </c>
      <c r="H148" s="71">
        <v>362882</v>
      </c>
      <c r="I148" s="66">
        <v>350752</v>
      </c>
      <c r="J148" s="71">
        <v>338623</v>
      </c>
      <c r="K148" s="66">
        <v>1161780</v>
      </c>
      <c r="L148" s="73">
        <f t="shared" si="2"/>
        <v>2720831</v>
      </c>
      <c r="M148" s="67"/>
      <c r="N148" s="67"/>
      <c r="O148" s="67"/>
      <c r="P148" s="67"/>
      <c r="Q148" s="67"/>
      <c r="R148" s="67"/>
      <c r="S148" s="67"/>
      <c r="T148" s="67"/>
    </row>
    <row r="149" spans="1:20" s="68" customFormat="1" ht="98">
      <c r="A149" s="70" t="s">
        <v>3</v>
      </c>
      <c r="B149" s="36" t="s">
        <v>266</v>
      </c>
      <c r="C149" s="30" t="s">
        <v>166</v>
      </c>
      <c r="D149" s="71">
        <v>3698</v>
      </c>
      <c r="E149" s="66">
        <v>14792</v>
      </c>
      <c r="F149" s="71">
        <v>14792</v>
      </c>
      <c r="G149" s="66">
        <v>49123</v>
      </c>
      <c r="H149" s="71">
        <v>59006</v>
      </c>
      <c r="I149" s="66">
        <v>57034</v>
      </c>
      <c r="J149" s="71">
        <v>55061</v>
      </c>
      <c r="K149" s="66">
        <v>188890</v>
      </c>
      <c r="L149" s="73">
        <f t="shared" si="2"/>
        <v>442396</v>
      </c>
      <c r="M149" s="67"/>
      <c r="N149" s="67"/>
      <c r="O149" s="67"/>
      <c r="P149" s="67"/>
      <c r="Q149" s="67"/>
      <c r="R149" s="67"/>
      <c r="S149" s="67"/>
      <c r="T149" s="67"/>
    </row>
    <row r="150" spans="1:20" s="68" customFormat="1" ht="70">
      <c r="A150" s="70" t="s">
        <v>3</v>
      </c>
      <c r="B150" s="36" t="s">
        <v>250</v>
      </c>
      <c r="C150" s="30" t="s">
        <v>166</v>
      </c>
      <c r="D150" s="71">
        <v>2324</v>
      </c>
      <c r="E150" s="66">
        <v>9295</v>
      </c>
      <c r="F150" s="71">
        <v>9295</v>
      </c>
      <c r="G150" s="66">
        <v>30868</v>
      </c>
      <c r="H150" s="71">
        <v>37078</v>
      </c>
      <c r="I150" s="66">
        <v>35839</v>
      </c>
      <c r="J150" s="71">
        <v>34600</v>
      </c>
      <c r="K150" s="66">
        <v>118697</v>
      </c>
      <c r="L150" s="73">
        <f t="shared" si="2"/>
        <v>277996</v>
      </c>
      <c r="M150" s="67"/>
      <c r="N150" s="67"/>
      <c r="O150" s="67"/>
      <c r="P150" s="67"/>
      <c r="Q150" s="67"/>
      <c r="R150" s="67"/>
      <c r="S150" s="67"/>
      <c r="T150" s="67"/>
    </row>
    <row r="151" spans="1:20" s="68" customFormat="1" ht="42">
      <c r="A151" s="70" t="s">
        <v>3</v>
      </c>
      <c r="B151" s="36" t="s">
        <v>231</v>
      </c>
      <c r="C151" s="30" t="s">
        <v>166</v>
      </c>
      <c r="D151" s="71">
        <v>1091</v>
      </c>
      <c r="E151" s="66">
        <v>4365</v>
      </c>
      <c r="F151" s="71">
        <v>4365</v>
      </c>
      <c r="G151" s="66">
        <v>14499</v>
      </c>
      <c r="H151" s="71">
        <v>17416</v>
      </c>
      <c r="I151" s="66">
        <v>16833</v>
      </c>
      <c r="J151" s="71">
        <v>16251</v>
      </c>
      <c r="K151" s="66">
        <v>55728</v>
      </c>
      <c r="L151" s="73">
        <f t="shared" si="2"/>
        <v>130548</v>
      </c>
      <c r="M151" s="67"/>
      <c r="N151" s="67"/>
      <c r="O151" s="67"/>
      <c r="P151" s="67"/>
      <c r="Q151" s="67"/>
      <c r="R151" s="67"/>
      <c r="S151" s="67"/>
      <c r="T151" s="67"/>
    </row>
    <row r="152" spans="1:20" s="68" customFormat="1" ht="84">
      <c r="A152" s="70" t="s">
        <v>3</v>
      </c>
      <c r="B152" s="36" t="s">
        <v>238</v>
      </c>
      <c r="C152" s="30" t="s">
        <v>166</v>
      </c>
      <c r="D152" s="71">
        <v>2281</v>
      </c>
      <c r="E152" s="66">
        <v>9123</v>
      </c>
      <c r="F152" s="71">
        <v>9123</v>
      </c>
      <c r="G152" s="66">
        <v>30296</v>
      </c>
      <c r="H152" s="71">
        <v>36390</v>
      </c>
      <c r="I152" s="66">
        <v>35174</v>
      </c>
      <c r="J152" s="71">
        <v>33957</v>
      </c>
      <c r="K152" s="66">
        <v>116499</v>
      </c>
      <c r="L152" s="73">
        <f t="shared" si="2"/>
        <v>272843</v>
      </c>
      <c r="M152" s="67"/>
      <c r="N152" s="67"/>
      <c r="O152" s="67"/>
      <c r="P152" s="67"/>
      <c r="Q152" s="67"/>
      <c r="R152" s="67"/>
      <c r="S152" s="67"/>
      <c r="T152" s="67"/>
    </row>
    <row r="153" spans="1:20" s="68" customFormat="1" ht="28">
      <c r="A153" s="70" t="s">
        <v>3</v>
      </c>
      <c r="B153" s="36" t="s">
        <v>239</v>
      </c>
      <c r="C153" s="30" t="s">
        <v>166</v>
      </c>
      <c r="D153" s="71">
        <v>25117</v>
      </c>
      <c r="E153" s="66">
        <v>100467</v>
      </c>
      <c r="F153" s="71">
        <v>100467</v>
      </c>
      <c r="G153" s="66">
        <v>333638</v>
      </c>
      <c r="H153" s="71">
        <v>400757</v>
      </c>
      <c r="I153" s="66">
        <v>387362</v>
      </c>
      <c r="J153" s="71">
        <v>373966</v>
      </c>
      <c r="K153" s="66">
        <v>1283040</v>
      </c>
      <c r="L153" s="73">
        <f t="shared" si="2"/>
        <v>3004814</v>
      </c>
      <c r="M153" s="67"/>
      <c r="N153" s="67"/>
      <c r="O153" s="67"/>
      <c r="P153" s="67"/>
      <c r="Q153" s="67"/>
      <c r="R153" s="67"/>
      <c r="S153" s="67"/>
      <c r="T153" s="67"/>
    </row>
    <row r="154" spans="1:20" s="68" customFormat="1" ht="42">
      <c r="A154" s="70" t="s">
        <v>3</v>
      </c>
      <c r="B154" s="36" t="s">
        <v>251</v>
      </c>
      <c r="C154" s="30" t="s">
        <v>166</v>
      </c>
      <c r="D154" s="71">
        <v>21727</v>
      </c>
      <c r="E154" s="66">
        <v>86910</v>
      </c>
      <c r="F154" s="71">
        <v>86910</v>
      </c>
      <c r="G154" s="66">
        <v>288617</v>
      </c>
      <c r="H154" s="71">
        <v>346678</v>
      </c>
      <c r="I154" s="66">
        <v>335090</v>
      </c>
      <c r="J154" s="71">
        <v>323502</v>
      </c>
      <c r="K154" s="66">
        <v>1109914</v>
      </c>
      <c r="L154" s="73">
        <f t="shared" si="2"/>
        <v>2599348</v>
      </c>
      <c r="M154" s="67"/>
      <c r="N154" s="67"/>
      <c r="O154" s="67"/>
      <c r="P154" s="67"/>
      <c r="Q154" s="67"/>
      <c r="R154" s="67"/>
      <c r="S154" s="67"/>
      <c r="T154" s="67"/>
    </row>
    <row r="155" spans="1:20" s="68" customFormat="1" ht="98">
      <c r="A155" s="70" t="s">
        <v>3</v>
      </c>
      <c r="B155" s="36" t="s">
        <v>267</v>
      </c>
      <c r="C155" s="30" t="s">
        <v>166</v>
      </c>
      <c r="D155" s="71">
        <v>3955</v>
      </c>
      <c r="E155" s="66">
        <v>15820</v>
      </c>
      <c r="F155" s="71">
        <v>15820</v>
      </c>
      <c r="G155" s="66">
        <v>52537</v>
      </c>
      <c r="H155" s="71">
        <v>63107</v>
      </c>
      <c r="I155" s="66">
        <v>60997</v>
      </c>
      <c r="J155" s="71">
        <v>58888</v>
      </c>
      <c r="K155" s="66">
        <v>202037</v>
      </c>
      <c r="L155" s="73">
        <f t="shared" si="2"/>
        <v>473161</v>
      </c>
      <c r="M155" s="67"/>
      <c r="N155" s="67"/>
      <c r="O155" s="67"/>
      <c r="P155" s="67"/>
      <c r="Q155" s="67"/>
      <c r="R155" s="67"/>
      <c r="S155" s="67"/>
      <c r="T155" s="67"/>
    </row>
    <row r="156" spans="1:20" s="68" customFormat="1" ht="42">
      <c r="A156" s="70" t="s">
        <v>3</v>
      </c>
      <c r="B156" s="36" t="s">
        <v>232</v>
      </c>
      <c r="C156" s="30" t="s">
        <v>166</v>
      </c>
      <c r="D156" s="71">
        <v>27384</v>
      </c>
      <c r="E156" s="66">
        <v>109535</v>
      </c>
      <c r="F156" s="71">
        <v>109535</v>
      </c>
      <c r="G156" s="66">
        <v>363751</v>
      </c>
      <c r="H156" s="71">
        <v>436927</v>
      </c>
      <c r="I156" s="66">
        <v>422323</v>
      </c>
      <c r="J156" s="71">
        <v>407718</v>
      </c>
      <c r="K156" s="66">
        <v>1398851</v>
      </c>
      <c r="L156" s="73">
        <f t="shared" si="2"/>
        <v>3276024</v>
      </c>
      <c r="M156" s="67"/>
      <c r="N156" s="67"/>
      <c r="O156" s="67"/>
      <c r="P156" s="67"/>
      <c r="Q156" s="67"/>
      <c r="R156" s="67"/>
      <c r="S156" s="67"/>
      <c r="T156" s="67"/>
    </row>
    <row r="157" spans="1:20" s="68" customFormat="1" ht="28">
      <c r="A157" s="70" t="s">
        <v>3</v>
      </c>
      <c r="B157" s="36" t="s">
        <v>233</v>
      </c>
      <c r="C157" s="30" t="s">
        <v>167</v>
      </c>
      <c r="D157" s="71">
        <v>5539</v>
      </c>
      <c r="E157" s="66">
        <v>22154</v>
      </c>
      <c r="F157" s="71">
        <v>22154</v>
      </c>
      <c r="G157" s="66">
        <v>107850</v>
      </c>
      <c r="H157" s="71">
        <v>132518</v>
      </c>
      <c r="I157" s="66">
        <v>127595</v>
      </c>
      <c r="J157" s="71">
        <v>122672</v>
      </c>
      <c r="K157" s="66">
        <v>89070</v>
      </c>
      <c r="L157" s="73">
        <f t="shared" si="2"/>
        <v>629552</v>
      </c>
      <c r="M157" s="67"/>
      <c r="N157" s="67"/>
      <c r="O157" s="67"/>
      <c r="P157" s="67"/>
      <c r="Q157" s="67"/>
      <c r="R157" s="67"/>
      <c r="S157" s="67"/>
      <c r="T157" s="67"/>
    </row>
    <row r="158" spans="1:20" s="68" customFormat="1" ht="56">
      <c r="A158" s="70" t="s">
        <v>3</v>
      </c>
      <c r="B158" s="36" t="s">
        <v>234</v>
      </c>
      <c r="C158" s="30" t="s">
        <v>168</v>
      </c>
      <c r="D158" s="71">
        <v>5506</v>
      </c>
      <c r="E158" s="66">
        <v>82382</v>
      </c>
      <c r="F158" s="71">
        <v>139499</v>
      </c>
      <c r="G158" s="66">
        <v>134316</v>
      </c>
      <c r="H158" s="71">
        <v>129134</v>
      </c>
      <c r="I158" s="66">
        <v>93771</v>
      </c>
      <c r="J158" s="71">
        <v>0</v>
      </c>
      <c r="K158" s="66">
        <v>0</v>
      </c>
      <c r="L158" s="73">
        <f t="shared" si="2"/>
        <v>584608</v>
      </c>
      <c r="M158" s="67"/>
      <c r="N158" s="67"/>
      <c r="O158" s="67"/>
      <c r="P158" s="67"/>
      <c r="Q158" s="67"/>
      <c r="R158" s="67"/>
      <c r="S158" s="67"/>
      <c r="T158" s="67"/>
    </row>
    <row r="159" spans="1:20" s="68" customFormat="1" ht="42">
      <c r="A159" s="70" t="s">
        <v>3</v>
      </c>
      <c r="B159" s="36" t="s">
        <v>268</v>
      </c>
      <c r="C159" s="30" t="s">
        <v>168</v>
      </c>
      <c r="D159" s="71">
        <v>8308</v>
      </c>
      <c r="E159" s="66">
        <v>33230</v>
      </c>
      <c r="F159" s="71">
        <v>33230</v>
      </c>
      <c r="G159" s="66">
        <v>110353</v>
      </c>
      <c r="H159" s="71">
        <v>132554</v>
      </c>
      <c r="I159" s="66">
        <v>128123</v>
      </c>
      <c r="J159" s="71">
        <v>123692</v>
      </c>
      <c r="K159" s="66">
        <v>424661</v>
      </c>
      <c r="L159" s="73">
        <f t="shared" si="2"/>
        <v>994151</v>
      </c>
      <c r="M159" s="67"/>
      <c r="N159" s="67"/>
      <c r="O159" s="67"/>
      <c r="P159" s="67"/>
      <c r="Q159" s="67"/>
      <c r="R159" s="67"/>
      <c r="S159" s="67"/>
      <c r="T159" s="67"/>
    </row>
    <row r="160" spans="1:20" s="68" customFormat="1" ht="28">
      <c r="A160" s="70" t="s">
        <v>3</v>
      </c>
      <c r="B160" s="36" t="s">
        <v>235</v>
      </c>
      <c r="C160" s="30" t="s">
        <v>168</v>
      </c>
      <c r="D160" s="71">
        <v>2898</v>
      </c>
      <c r="E160" s="66">
        <v>11592</v>
      </c>
      <c r="F160" s="71">
        <v>11592</v>
      </c>
      <c r="G160" s="66">
        <v>38495</v>
      </c>
      <c r="H160" s="71">
        <v>46240</v>
      </c>
      <c r="I160" s="66">
        <v>44694</v>
      </c>
      <c r="J160" s="71">
        <v>43148</v>
      </c>
      <c r="K160" s="66">
        <v>148138</v>
      </c>
      <c r="L160" s="73">
        <f t="shared" si="2"/>
        <v>346797</v>
      </c>
      <c r="M160" s="67"/>
      <c r="N160" s="67"/>
      <c r="O160" s="67"/>
      <c r="P160" s="67"/>
      <c r="Q160" s="67"/>
      <c r="R160" s="67"/>
      <c r="S160" s="67"/>
      <c r="T160" s="67"/>
    </row>
    <row r="161" spans="1:20" s="68" customFormat="1" ht="28">
      <c r="A161" s="70" t="s">
        <v>3</v>
      </c>
      <c r="B161" s="36" t="s">
        <v>236</v>
      </c>
      <c r="C161" s="30" t="s">
        <v>168</v>
      </c>
      <c r="D161" s="71">
        <v>20227</v>
      </c>
      <c r="E161" s="66">
        <v>80909</v>
      </c>
      <c r="F161" s="71">
        <v>80909</v>
      </c>
      <c r="G161" s="66">
        <v>268689</v>
      </c>
      <c r="H161" s="71">
        <v>322742</v>
      </c>
      <c r="I161" s="66">
        <v>311954</v>
      </c>
      <c r="J161" s="71">
        <v>301166</v>
      </c>
      <c r="K161" s="66">
        <v>1033962</v>
      </c>
      <c r="L161" s="73">
        <f t="shared" si="2"/>
        <v>2420558</v>
      </c>
      <c r="M161" s="67"/>
      <c r="N161" s="67"/>
      <c r="O161" s="67"/>
      <c r="P161" s="67"/>
      <c r="Q161" s="67"/>
      <c r="R161" s="67"/>
      <c r="S161" s="67"/>
      <c r="T161" s="67"/>
    </row>
    <row r="162" spans="1:20" s="68" customFormat="1" ht="84">
      <c r="A162" s="70" t="s">
        <v>3</v>
      </c>
      <c r="B162" s="36" t="s">
        <v>240</v>
      </c>
      <c r="C162" s="30" t="s">
        <v>168</v>
      </c>
      <c r="D162" s="71">
        <v>4055</v>
      </c>
      <c r="E162" s="66">
        <v>16221</v>
      </c>
      <c r="F162" s="71">
        <v>16221</v>
      </c>
      <c r="G162" s="66">
        <v>53871</v>
      </c>
      <c r="H162" s="71">
        <v>64709</v>
      </c>
      <c r="I162" s="66">
        <v>62546</v>
      </c>
      <c r="J162" s="71">
        <v>60383</v>
      </c>
      <c r="K162" s="66">
        <v>207279</v>
      </c>
      <c r="L162" s="73">
        <f t="shared" si="2"/>
        <v>485285</v>
      </c>
      <c r="M162" s="67"/>
      <c r="N162" s="67"/>
      <c r="O162" s="67"/>
      <c r="P162" s="67"/>
      <c r="Q162" s="67"/>
      <c r="R162" s="67"/>
      <c r="S162" s="67"/>
      <c r="T162" s="67"/>
    </row>
    <row r="163" spans="1:20" s="68" customFormat="1" ht="84">
      <c r="A163" s="70" t="s">
        <v>3</v>
      </c>
      <c r="B163" s="36" t="s">
        <v>252</v>
      </c>
      <c r="C163" s="30" t="s">
        <v>169</v>
      </c>
      <c r="D163" s="71">
        <v>4150</v>
      </c>
      <c r="E163" s="66">
        <v>16600</v>
      </c>
      <c r="F163" s="71">
        <v>16600</v>
      </c>
      <c r="G163" s="66">
        <v>54229</v>
      </c>
      <c r="H163" s="71">
        <v>65019</v>
      </c>
      <c r="I163" s="66">
        <v>62806</v>
      </c>
      <c r="J163" s="71">
        <v>60592</v>
      </c>
      <c r="K163" s="66">
        <v>207628</v>
      </c>
      <c r="L163" s="73">
        <f t="shared" si="2"/>
        <v>487624</v>
      </c>
      <c r="M163" s="67"/>
      <c r="N163" s="67"/>
      <c r="O163" s="67"/>
      <c r="P163" s="67"/>
      <c r="Q163" s="67"/>
      <c r="R163" s="67"/>
      <c r="S163" s="67"/>
      <c r="T163" s="67"/>
    </row>
    <row r="164" spans="1:20" s="68" customFormat="1" ht="56.25" customHeight="1">
      <c r="A164" s="70" t="s">
        <v>3</v>
      </c>
      <c r="B164" s="36" t="s">
        <v>175</v>
      </c>
      <c r="C164" s="30" t="s">
        <v>169</v>
      </c>
      <c r="D164" s="71">
        <v>152067</v>
      </c>
      <c r="E164" s="66">
        <v>608267</v>
      </c>
      <c r="F164" s="71">
        <v>608267</v>
      </c>
      <c r="G164" s="66">
        <v>1148690</v>
      </c>
      <c r="H164" s="71">
        <v>1301314</v>
      </c>
      <c r="I164" s="66">
        <v>1266556</v>
      </c>
      <c r="J164" s="71">
        <v>1231797</v>
      </c>
      <c r="K164" s="66">
        <v>13414645</v>
      </c>
      <c r="L164" s="73">
        <f t="shared" si="2"/>
        <v>19731603</v>
      </c>
      <c r="M164" s="67"/>
      <c r="N164" s="67"/>
      <c r="O164" s="67"/>
      <c r="P164" s="67"/>
      <c r="Q164" s="67"/>
      <c r="R164" s="67"/>
      <c r="S164" s="67"/>
      <c r="T164" s="67"/>
    </row>
    <row r="165" spans="1:20" s="68" customFormat="1" ht="28">
      <c r="A165" s="70" t="s">
        <v>3</v>
      </c>
      <c r="B165" s="36" t="s">
        <v>237</v>
      </c>
      <c r="C165" s="30" t="s">
        <v>170</v>
      </c>
      <c r="D165" s="71">
        <v>251586</v>
      </c>
      <c r="E165" s="66">
        <v>1006344</v>
      </c>
      <c r="F165" s="71">
        <v>1006344</v>
      </c>
      <c r="G165" s="66">
        <v>1600830</v>
      </c>
      <c r="H165" s="71">
        <v>2158854</v>
      </c>
      <c r="I165" s="66">
        <v>2100515</v>
      </c>
      <c r="J165" s="71">
        <v>2042176</v>
      </c>
      <c r="K165" s="66">
        <v>22167597</v>
      </c>
      <c r="L165" s="73">
        <f t="shared" si="2"/>
        <v>32334246</v>
      </c>
      <c r="M165" s="67"/>
      <c r="N165" s="67"/>
      <c r="O165" s="67"/>
      <c r="P165" s="67"/>
      <c r="Q165" s="67"/>
      <c r="R165" s="67"/>
      <c r="S165" s="67"/>
      <c r="T165" s="67"/>
    </row>
    <row r="166" spans="1:20" s="4" customFormat="1" ht="28">
      <c r="A166" s="69" t="s">
        <v>4</v>
      </c>
      <c r="B166" s="64" t="s">
        <v>5</v>
      </c>
      <c r="C166" s="29" t="s">
        <v>87</v>
      </c>
      <c r="D166" s="43">
        <v>1777997</v>
      </c>
      <c r="E166" s="21">
        <v>1777997</v>
      </c>
      <c r="F166" s="43">
        <v>888999</v>
      </c>
      <c r="G166" s="21">
        <v>0</v>
      </c>
      <c r="H166" s="43">
        <v>0</v>
      </c>
      <c r="I166" s="21">
        <v>0</v>
      </c>
      <c r="J166" s="43">
        <v>0</v>
      </c>
      <c r="K166" s="21">
        <v>0</v>
      </c>
      <c r="L166" s="73">
        <f t="shared" si="2"/>
        <v>4444993</v>
      </c>
      <c r="M166" s="7"/>
      <c r="N166" s="7"/>
      <c r="O166" s="7"/>
      <c r="P166" s="7"/>
      <c r="Q166" s="7"/>
      <c r="R166" s="7"/>
      <c r="S166" s="7"/>
      <c r="T166" s="7"/>
    </row>
    <row r="167" spans="1:20" s="4" customFormat="1" ht="28">
      <c r="A167" s="69" t="s">
        <v>6</v>
      </c>
      <c r="B167" s="64" t="s">
        <v>5</v>
      </c>
      <c r="C167" s="29" t="s">
        <v>87</v>
      </c>
      <c r="D167" s="43">
        <v>444424</v>
      </c>
      <c r="E167" s="21">
        <v>444424</v>
      </c>
      <c r="F167" s="43">
        <v>222212</v>
      </c>
      <c r="G167" s="21">
        <v>0</v>
      </c>
      <c r="H167" s="43">
        <v>0</v>
      </c>
      <c r="I167" s="21">
        <v>0</v>
      </c>
      <c r="J167" s="43">
        <v>0</v>
      </c>
      <c r="K167" s="21">
        <v>0</v>
      </c>
      <c r="L167" s="73">
        <f t="shared" si="2"/>
        <v>1111060</v>
      </c>
      <c r="M167" s="7"/>
      <c r="N167" s="7"/>
      <c r="O167" s="7"/>
      <c r="P167" s="7"/>
      <c r="Q167" s="7"/>
      <c r="R167" s="7"/>
      <c r="S167" s="7"/>
      <c r="T167" s="7"/>
    </row>
    <row r="168" spans="1:20" s="4" customFormat="1" ht="28">
      <c r="A168" s="69" t="s">
        <v>7</v>
      </c>
      <c r="B168" s="64" t="s">
        <v>5</v>
      </c>
      <c r="C168" s="29" t="s">
        <v>87</v>
      </c>
      <c r="D168" s="43">
        <v>4458528</v>
      </c>
      <c r="E168" s="21">
        <v>4458528</v>
      </c>
      <c r="F168" s="43">
        <v>2229264</v>
      </c>
      <c r="G168" s="21">
        <v>0</v>
      </c>
      <c r="H168" s="43">
        <v>0</v>
      </c>
      <c r="I168" s="21">
        <v>0</v>
      </c>
      <c r="J168" s="43">
        <v>0</v>
      </c>
      <c r="K168" s="21">
        <v>0</v>
      </c>
      <c r="L168" s="73">
        <f t="shared" si="2"/>
        <v>11146320</v>
      </c>
      <c r="M168" s="7"/>
      <c r="N168" s="7"/>
      <c r="O168" s="7"/>
      <c r="P168" s="7"/>
      <c r="Q168" s="7"/>
      <c r="R168" s="7"/>
      <c r="S168" s="7"/>
      <c r="T168" s="7"/>
    </row>
    <row r="169" spans="1:20" s="4" customFormat="1" ht="28">
      <c r="A169" s="69" t="s">
        <v>4</v>
      </c>
      <c r="B169" s="64" t="s">
        <v>5</v>
      </c>
      <c r="C169" s="29" t="s">
        <v>87</v>
      </c>
      <c r="D169" s="43">
        <v>4495393</v>
      </c>
      <c r="E169" s="21">
        <v>4495393</v>
      </c>
      <c r="F169" s="43">
        <v>2247696</v>
      </c>
      <c r="G169" s="21">
        <v>0</v>
      </c>
      <c r="H169" s="43">
        <v>0</v>
      </c>
      <c r="I169" s="21">
        <v>0</v>
      </c>
      <c r="J169" s="43">
        <v>0</v>
      </c>
      <c r="K169" s="21">
        <v>0</v>
      </c>
      <c r="L169" s="73">
        <f t="shared" si="2"/>
        <v>11238482</v>
      </c>
      <c r="M169" s="7"/>
      <c r="N169" s="7"/>
      <c r="O169" s="7"/>
      <c r="P169" s="7"/>
      <c r="Q169" s="7"/>
      <c r="R169" s="7"/>
      <c r="S169" s="7"/>
      <c r="T169" s="7"/>
    </row>
    <row r="170" spans="1:20" s="4" customFormat="1" ht="28">
      <c r="A170" s="69" t="s">
        <v>4</v>
      </c>
      <c r="B170" s="64" t="s">
        <v>5</v>
      </c>
      <c r="C170" s="29" t="s">
        <v>87</v>
      </c>
      <c r="D170" s="43">
        <v>897875</v>
      </c>
      <c r="E170" s="21">
        <v>897875</v>
      </c>
      <c r="F170" s="43">
        <v>448937</v>
      </c>
      <c r="G170" s="21">
        <v>0</v>
      </c>
      <c r="H170" s="43">
        <v>0</v>
      </c>
      <c r="I170" s="21">
        <v>0</v>
      </c>
      <c r="J170" s="43">
        <v>0</v>
      </c>
      <c r="K170" s="21">
        <v>0</v>
      </c>
      <c r="L170" s="73">
        <f t="shared" si="2"/>
        <v>2244687</v>
      </c>
      <c r="M170" s="7"/>
      <c r="N170" s="7"/>
      <c r="O170" s="7"/>
      <c r="P170" s="7"/>
      <c r="Q170" s="7"/>
      <c r="R170" s="7"/>
      <c r="S170" s="7"/>
      <c r="T170" s="7"/>
    </row>
    <row r="171" spans="1:20" s="4" customFormat="1" ht="28">
      <c r="A171" s="69" t="s">
        <v>8</v>
      </c>
      <c r="B171" s="64" t="s">
        <v>5</v>
      </c>
      <c r="C171" s="29" t="s">
        <v>87</v>
      </c>
      <c r="D171" s="43">
        <v>2970600</v>
      </c>
      <c r="E171" s="21">
        <v>2970600</v>
      </c>
      <c r="F171" s="43">
        <v>1485300</v>
      </c>
      <c r="G171" s="21">
        <v>0</v>
      </c>
      <c r="H171" s="43">
        <v>0</v>
      </c>
      <c r="I171" s="21">
        <v>0</v>
      </c>
      <c r="J171" s="43">
        <v>0</v>
      </c>
      <c r="K171" s="21">
        <v>0</v>
      </c>
      <c r="L171" s="73">
        <f t="shared" si="2"/>
        <v>7426500</v>
      </c>
      <c r="M171" s="7"/>
      <c r="N171" s="7"/>
      <c r="O171" s="7"/>
      <c r="P171" s="7"/>
      <c r="Q171" s="7"/>
      <c r="R171" s="7"/>
      <c r="S171" s="7"/>
      <c r="T171" s="7"/>
    </row>
    <row r="172" spans="1:20" s="4" customFormat="1" ht="28">
      <c r="A172" s="69" t="s">
        <v>9</v>
      </c>
      <c r="B172" s="64" t="s">
        <v>5</v>
      </c>
      <c r="C172" s="29" t="s">
        <v>87</v>
      </c>
      <c r="D172" s="43">
        <v>1531894</v>
      </c>
      <c r="E172" s="21">
        <v>1531894</v>
      </c>
      <c r="F172" s="43">
        <v>765947</v>
      </c>
      <c r="G172" s="21">
        <v>0</v>
      </c>
      <c r="H172" s="43">
        <v>0</v>
      </c>
      <c r="I172" s="21">
        <v>0</v>
      </c>
      <c r="J172" s="43">
        <v>0</v>
      </c>
      <c r="K172" s="21">
        <v>0</v>
      </c>
      <c r="L172" s="73">
        <f t="shared" si="2"/>
        <v>3829735</v>
      </c>
      <c r="M172" s="7"/>
      <c r="N172" s="7"/>
      <c r="O172" s="7"/>
      <c r="P172" s="7"/>
      <c r="Q172" s="7"/>
      <c r="R172" s="7"/>
      <c r="S172" s="7"/>
      <c r="T172" s="7"/>
    </row>
    <row r="173" spans="1:20" s="4" customFormat="1" ht="28">
      <c r="A173" s="69" t="s">
        <v>4</v>
      </c>
      <c r="B173" s="64" t="s">
        <v>5</v>
      </c>
      <c r="C173" s="29" t="s">
        <v>88</v>
      </c>
      <c r="D173" s="43">
        <v>2047575</v>
      </c>
      <c r="E173" s="21">
        <v>2047575</v>
      </c>
      <c r="F173" s="43">
        <v>1023787</v>
      </c>
      <c r="G173" s="21">
        <v>0</v>
      </c>
      <c r="H173" s="43">
        <v>0</v>
      </c>
      <c r="I173" s="21">
        <v>0</v>
      </c>
      <c r="J173" s="43">
        <v>0</v>
      </c>
      <c r="K173" s="21">
        <v>0</v>
      </c>
      <c r="L173" s="73">
        <f t="shared" si="2"/>
        <v>5118937</v>
      </c>
      <c r="M173" s="7"/>
      <c r="N173" s="7"/>
      <c r="O173" s="7"/>
      <c r="P173" s="7"/>
      <c r="Q173" s="7"/>
      <c r="R173" s="7"/>
      <c r="S173" s="7"/>
      <c r="T173" s="7"/>
    </row>
    <row r="174" spans="1:20" s="4" customFormat="1" ht="28">
      <c r="A174" s="69" t="s">
        <v>4</v>
      </c>
      <c r="B174" s="64" t="s">
        <v>5</v>
      </c>
      <c r="C174" s="29" t="s">
        <v>87</v>
      </c>
      <c r="D174" s="43">
        <v>940334</v>
      </c>
      <c r="E174" s="21">
        <v>940334</v>
      </c>
      <c r="F174" s="43">
        <v>470167</v>
      </c>
      <c r="G174" s="21">
        <v>0</v>
      </c>
      <c r="H174" s="43">
        <v>0</v>
      </c>
      <c r="I174" s="21">
        <v>0</v>
      </c>
      <c r="J174" s="43">
        <v>0</v>
      </c>
      <c r="K174" s="21">
        <v>0</v>
      </c>
      <c r="L174" s="73">
        <f t="shared" si="2"/>
        <v>2350835</v>
      </c>
      <c r="M174" s="7"/>
      <c r="N174" s="7"/>
      <c r="O174" s="7"/>
      <c r="P174" s="7"/>
      <c r="Q174" s="7"/>
      <c r="R174" s="7"/>
      <c r="S174" s="7"/>
      <c r="T174" s="7"/>
    </row>
    <row r="175" spans="1:20" s="4" customFormat="1" ht="28">
      <c r="A175" s="69" t="s">
        <v>4</v>
      </c>
      <c r="B175" s="64" t="s">
        <v>5</v>
      </c>
      <c r="C175" s="29" t="s">
        <v>87</v>
      </c>
      <c r="D175" s="43">
        <v>1307065</v>
      </c>
      <c r="E175" s="21">
        <v>1307065</v>
      </c>
      <c r="F175" s="43">
        <v>653532</v>
      </c>
      <c r="G175" s="21">
        <v>0</v>
      </c>
      <c r="H175" s="43">
        <v>0</v>
      </c>
      <c r="I175" s="21">
        <v>0</v>
      </c>
      <c r="J175" s="43">
        <v>0</v>
      </c>
      <c r="K175" s="21">
        <v>0</v>
      </c>
      <c r="L175" s="73">
        <f t="shared" si="2"/>
        <v>3267662</v>
      </c>
      <c r="M175" s="7"/>
      <c r="N175" s="7"/>
      <c r="O175" s="7"/>
      <c r="P175" s="7"/>
      <c r="Q175" s="7"/>
      <c r="R175" s="7"/>
      <c r="S175" s="7"/>
      <c r="T175" s="7"/>
    </row>
    <row r="176" spans="1:20" s="4" customFormat="1" ht="42">
      <c r="A176" s="69" t="s">
        <v>10</v>
      </c>
      <c r="B176" s="64" t="s">
        <v>5</v>
      </c>
      <c r="C176" s="29" t="s">
        <v>87</v>
      </c>
      <c r="D176" s="43">
        <v>1410501</v>
      </c>
      <c r="E176" s="21">
        <v>1410501</v>
      </c>
      <c r="F176" s="43">
        <v>705251</v>
      </c>
      <c r="G176" s="21">
        <v>0</v>
      </c>
      <c r="H176" s="43">
        <v>0</v>
      </c>
      <c r="I176" s="21">
        <v>0</v>
      </c>
      <c r="J176" s="43">
        <v>0</v>
      </c>
      <c r="K176" s="21">
        <v>0</v>
      </c>
      <c r="L176" s="73">
        <f t="shared" si="2"/>
        <v>3526253</v>
      </c>
      <c r="M176" s="7"/>
      <c r="N176" s="7"/>
      <c r="O176" s="7"/>
      <c r="P176" s="7"/>
      <c r="Q176" s="7"/>
      <c r="R176" s="7"/>
      <c r="S176" s="7"/>
      <c r="T176" s="7"/>
    </row>
    <row r="177" spans="1:20" s="4" customFormat="1" ht="28">
      <c r="A177" s="69" t="s">
        <v>9</v>
      </c>
      <c r="B177" s="64" t="s">
        <v>5</v>
      </c>
      <c r="C177" s="29" t="s">
        <v>87</v>
      </c>
      <c r="D177" s="43">
        <v>705251</v>
      </c>
      <c r="E177" s="21">
        <v>705251</v>
      </c>
      <c r="F177" s="43">
        <v>352625</v>
      </c>
      <c r="G177" s="21">
        <v>0</v>
      </c>
      <c r="H177" s="43">
        <v>0</v>
      </c>
      <c r="I177" s="21">
        <v>0</v>
      </c>
      <c r="J177" s="43">
        <v>0</v>
      </c>
      <c r="K177" s="21">
        <v>0</v>
      </c>
      <c r="L177" s="73">
        <f t="shared" si="2"/>
        <v>1763127</v>
      </c>
      <c r="M177" s="7"/>
      <c r="N177" s="7"/>
      <c r="O177" s="7"/>
      <c r="P177" s="7"/>
      <c r="Q177" s="7"/>
      <c r="R177" s="7"/>
      <c r="S177" s="7"/>
      <c r="T177" s="7"/>
    </row>
    <row r="178" spans="1:20" s="4" customFormat="1" ht="14">
      <c r="A178" s="69" t="s">
        <v>11</v>
      </c>
      <c r="B178" s="64" t="s">
        <v>5</v>
      </c>
      <c r="C178" s="29" t="s">
        <v>87</v>
      </c>
      <c r="D178" s="43">
        <v>1175418</v>
      </c>
      <c r="E178" s="21">
        <v>1175418</v>
      </c>
      <c r="F178" s="43">
        <v>587709</v>
      </c>
      <c r="G178" s="21">
        <v>0</v>
      </c>
      <c r="H178" s="43">
        <v>0</v>
      </c>
      <c r="I178" s="21">
        <v>0</v>
      </c>
      <c r="J178" s="43">
        <v>0</v>
      </c>
      <c r="K178" s="21">
        <v>0</v>
      </c>
      <c r="L178" s="73">
        <f t="shared" si="3" ref="L178:L190">SUM(D178:K178)</f>
        <v>2938545</v>
      </c>
      <c r="M178" s="7"/>
      <c r="N178" s="7"/>
      <c r="O178" s="7"/>
      <c r="P178" s="7"/>
      <c r="Q178" s="7"/>
      <c r="R178" s="7"/>
      <c r="S178" s="7"/>
      <c r="T178" s="7"/>
    </row>
    <row r="179" spans="1:20" s="4" customFormat="1" ht="14">
      <c r="A179" s="69" t="s">
        <v>12</v>
      </c>
      <c r="B179" s="64" t="s">
        <v>5</v>
      </c>
      <c r="C179" s="29" t="s">
        <v>87</v>
      </c>
      <c r="D179" s="43">
        <v>4852889</v>
      </c>
      <c r="E179" s="21">
        <v>4852889</v>
      </c>
      <c r="F179" s="43">
        <v>4852889</v>
      </c>
      <c r="G179" s="21">
        <v>4852889</v>
      </c>
      <c r="H179" s="43">
        <v>2426445</v>
      </c>
      <c r="I179" s="21">
        <v>0</v>
      </c>
      <c r="J179" s="43">
        <v>0</v>
      </c>
      <c r="K179" s="21">
        <v>0</v>
      </c>
      <c r="L179" s="73">
        <f t="shared" si="3"/>
        <v>21838001</v>
      </c>
      <c r="M179" s="7"/>
      <c r="N179" s="7"/>
      <c r="O179" s="7"/>
      <c r="P179" s="7"/>
      <c r="Q179" s="7"/>
      <c r="R179" s="7"/>
      <c r="S179" s="7"/>
      <c r="T179" s="7"/>
    </row>
    <row r="180" spans="1:20" s="4" customFormat="1" ht="42">
      <c r="A180" s="69" t="s">
        <v>13</v>
      </c>
      <c r="B180" s="64" t="s">
        <v>5</v>
      </c>
      <c r="C180" s="29" t="s">
        <v>87</v>
      </c>
      <c r="D180" s="43">
        <v>1941156</v>
      </c>
      <c r="E180" s="21">
        <v>1941156</v>
      </c>
      <c r="F180" s="43">
        <v>1941156</v>
      </c>
      <c r="G180" s="21">
        <v>1941156</v>
      </c>
      <c r="H180" s="43">
        <v>970578</v>
      </c>
      <c r="I180" s="21">
        <v>0</v>
      </c>
      <c r="J180" s="43">
        <v>0</v>
      </c>
      <c r="K180" s="21">
        <v>0</v>
      </c>
      <c r="L180" s="73">
        <f t="shared" si="3"/>
        <v>8735202</v>
      </c>
      <c r="M180" s="7"/>
      <c r="N180" s="7"/>
      <c r="O180" s="7"/>
      <c r="P180" s="7"/>
      <c r="Q180" s="7"/>
      <c r="R180" s="7"/>
      <c r="S180" s="7"/>
      <c r="T180" s="7"/>
    </row>
    <row r="181" spans="1:20" s="4" customFormat="1" ht="28">
      <c r="A181" s="69" t="s">
        <v>14</v>
      </c>
      <c r="B181" s="64" t="s">
        <v>5</v>
      </c>
      <c r="C181" s="29" t="s">
        <v>87</v>
      </c>
      <c r="D181" s="43">
        <v>3008791</v>
      </c>
      <c r="E181" s="21">
        <v>3008791</v>
      </c>
      <c r="F181" s="43">
        <v>3008791</v>
      </c>
      <c r="G181" s="21">
        <v>3008791</v>
      </c>
      <c r="H181" s="43">
        <v>1504396</v>
      </c>
      <c r="I181" s="21">
        <v>0</v>
      </c>
      <c r="J181" s="43">
        <v>0</v>
      </c>
      <c r="K181" s="21">
        <v>0</v>
      </c>
      <c r="L181" s="73">
        <f t="shared" si="3"/>
        <v>13539560</v>
      </c>
      <c r="M181" s="7"/>
      <c r="N181" s="7"/>
      <c r="O181" s="7"/>
      <c r="P181" s="7"/>
      <c r="Q181" s="7"/>
      <c r="R181" s="7"/>
      <c r="S181" s="7"/>
      <c r="T181" s="7"/>
    </row>
    <row r="182" spans="1:20" s="4" customFormat="1" ht="28">
      <c r="A182" s="64" t="s">
        <v>14</v>
      </c>
      <c r="B182" s="64" t="s">
        <v>5</v>
      </c>
      <c r="C182" s="29" t="s">
        <v>87</v>
      </c>
      <c r="D182" s="43">
        <v>3962316</v>
      </c>
      <c r="E182" s="21">
        <v>3962316</v>
      </c>
      <c r="F182" s="43">
        <v>3962316</v>
      </c>
      <c r="G182" s="21">
        <v>3962316</v>
      </c>
      <c r="H182" s="43">
        <v>1981158</v>
      </c>
      <c r="I182" s="21">
        <v>0</v>
      </c>
      <c r="J182" s="43">
        <v>0</v>
      </c>
      <c r="K182" s="21">
        <v>0</v>
      </c>
      <c r="L182" s="73">
        <f t="shared" si="3"/>
        <v>17830422</v>
      </c>
      <c r="M182" s="7"/>
      <c r="N182" s="7"/>
      <c r="O182" s="7"/>
      <c r="P182" s="7"/>
      <c r="Q182" s="7"/>
      <c r="R182" s="7"/>
      <c r="S182" s="7"/>
      <c r="T182" s="7"/>
    </row>
    <row r="183" spans="1:20" s="4" customFormat="1" ht="42">
      <c r="A183" s="64" t="s">
        <v>15</v>
      </c>
      <c r="B183" s="64" t="s">
        <v>5</v>
      </c>
      <c r="C183" s="29" t="s">
        <v>87</v>
      </c>
      <c r="D183" s="43">
        <v>3397023</v>
      </c>
      <c r="E183" s="21">
        <v>3397023</v>
      </c>
      <c r="F183" s="43">
        <v>3397023</v>
      </c>
      <c r="G183" s="21">
        <v>3397023</v>
      </c>
      <c r="H183" s="43">
        <v>1698511</v>
      </c>
      <c r="I183" s="21">
        <v>0</v>
      </c>
      <c r="J183" s="43">
        <v>0</v>
      </c>
      <c r="K183" s="21">
        <v>0</v>
      </c>
      <c r="L183" s="73">
        <f t="shared" si="3"/>
        <v>15286603</v>
      </c>
      <c r="M183" s="7"/>
      <c r="N183" s="7"/>
      <c r="O183" s="7"/>
      <c r="P183" s="7"/>
      <c r="Q183" s="7"/>
      <c r="R183" s="7"/>
      <c r="S183" s="7"/>
      <c r="T183" s="7"/>
    </row>
    <row r="184" spans="1:20" s="4" customFormat="1" ht="14">
      <c r="A184" s="64" t="s">
        <v>22</v>
      </c>
      <c r="B184" s="64" t="s">
        <v>5</v>
      </c>
      <c r="C184" s="29" t="s">
        <v>89</v>
      </c>
      <c r="D184" s="43">
        <v>1941156</v>
      </c>
      <c r="E184" s="21">
        <v>1941156</v>
      </c>
      <c r="F184" s="43">
        <v>1941156</v>
      </c>
      <c r="G184" s="21">
        <v>1941156</v>
      </c>
      <c r="H184" s="43">
        <v>970578</v>
      </c>
      <c r="I184" s="72">
        <v>0</v>
      </c>
      <c r="J184" s="43">
        <v>0</v>
      </c>
      <c r="K184" s="21">
        <v>0</v>
      </c>
      <c r="L184" s="73">
        <f t="shared" si="3"/>
        <v>8735202</v>
      </c>
      <c r="M184" s="7"/>
      <c r="N184" s="7"/>
      <c r="O184" s="7"/>
      <c r="P184" s="7"/>
      <c r="Q184" s="7"/>
      <c r="R184" s="7"/>
      <c r="S184" s="7"/>
      <c r="T184" s="7"/>
    </row>
    <row r="185" spans="1:20" s="4" customFormat="1" ht="28">
      <c r="A185" s="64" t="s">
        <v>4</v>
      </c>
      <c r="B185" s="64" t="s">
        <v>5</v>
      </c>
      <c r="C185" s="29" t="s">
        <v>88</v>
      </c>
      <c r="D185" s="43">
        <v>3639667</v>
      </c>
      <c r="E185" s="21">
        <v>3639667</v>
      </c>
      <c r="F185" s="43">
        <v>3639667</v>
      </c>
      <c r="G185" s="21">
        <v>3639667</v>
      </c>
      <c r="H185" s="43">
        <v>1819834</v>
      </c>
      <c r="I185" s="72">
        <v>0</v>
      </c>
      <c r="J185" s="43">
        <v>0</v>
      </c>
      <c r="K185" s="21">
        <v>0</v>
      </c>
      <c r="L185" s="73">
        <f t="shared" si="3"/>
        <v>16378502</v>
      </c>
      <c r="M185" s="7"/>
      <c r="N185" s="7"/>
      <c r="O185" s="7"/>
      <c r="P185" s="7"/>
      <c r="Q185" s="7"/>
      <c r="R185" s="7"/>
      <c r="S185" s="7"/>
      <c r="T185" s="7"/>
    </row>
    <row r="186" spans="1:20" s="4" customFormat="1" ht="28">
      <c r="A186" s="64" t="s">
        <v>9</v>
      </c>
      <c r="B186" s="64" t="s">
        <v>5</v>
      </c>
      <c r="C186" s="29" t="s">
        <v>87</v>
      </c>
      <c r="D186" s="43">
        <v>1941156</v>
      </c>
      <c r="E186" s="21">
        <v>1941156</v>
      </c>
      <c r="F186" s="43">
        <v>1941156</v>
      </c>
      <c r="G186" s="21">
        <v>1941156</v>
      </c>
      <c r="H186" s="43">
        <v>970578</v>
      </c>
      <c r="I186" s="72">
        <v>0</v>
      </c>
      <c r="J186" s="43">
        <v>0</v>
      </c>
      <c r="K186" s="21">
        <v>0</v>
      </c>
      <c r="L186" s="73">
        <f t="shared" si="3"/>
        <v>8735202</v>
      </c>
      <c r="M186" s="7"/>
      <c r="N186" s="7"/>
      <c r="O186" s="7"/>
      <c r="P186" s="7"/>
      <c r="Q186" s="7"/>
      <c r="R186" s="7"/>
      <c r="S186" s="7"/>
      <c r="T186" s="7"/>
    </row>
    <row r="187" spans="1:20" s="4" customFormat="1" ht="14">
      <c r="A187" s="64" t="s">
        <v>16</v>
      </c>
      <c r="B187" s="64" t="s">
        <v>5</v>
      </c>
      <c r="C187" s="29" t="s">
        <v>87</v>
      </c>
      <c r="D187" s="43">
        <v>1698511</v>
      </c>
      <c r="E187" s="21">
        <v>1698511</v>
      </c>
      <c r="F187" s="43">
        <v>1698511</v>
      </c>
      <c r="G187" s="21">
        <v>1698511</v>
      </c>
      <c r="H187" s="43">
        <v>849256</v>
      </c>
      <c r="I187" s="43">
        <v>0</v>
      </c>
      <c r="J187" s="21">
        <v>0</v>
      </c>
      <c r="K187" s="72">
        <v>0</v>
      </c>
      <c r="L187" s="73">
        <f t="shared" si="3"/>
        <v>7643300</v>
      </c>
      <c r="M187" s="7"/>
      <c r="N187" s="7"/>
      <c r="O187" s="7"/>
      <c r="P187" s="7"/>
      <c r="Q187" s="7"/>
      <c r="R187" s="7"/>
      <c r="S187" s="7"/>
      <c r="T187" s="7"/>
    </row>
    <row r="188" spans="1:20" s="4" customFormat="1" ht="28">
      <c r="A188" s="64" t="s">
        <v>9</v>
      </c>
      <c r="B188" s="64" t="s">
        <v>5</v>
      </c>
      <c r="C188" s="29" t="s">
        <v>87</v>
      </c>
      <c r="D188" s="43">
        <v>970578</v>
      </c>
      <c r="E188" s="21">
        <v>970578</v>
      </c>
      <c r="F188" s="43">
        <v>970578</v>
      </c>
      <c r="G188" s="21">
        <v>970578</v>
      </c>
      <c r="H188" s="43">
        <v>485289</v>
      </c>
      <c r="I188" s="43">
        <v>0</v>
      </c>
      <c r="J188" s="21">
        <v>0</v>
      </c>
      <c r="K188" s="72">
        <v>0</v>
      </c>
      <c r="L188" s="73">
        <f t="shared" si="3"/>
        <v>4367601</v>
      </c>
      <c r="M188" s="7"/>
      <c r="N188" s="7"/>
      <c r="O188" s="7"/>
      <c r="P188" s="7"/>
      <c r="Q188" s="7"/>
      <c r="R188" s="7"/>
      <c r="S188" s="7"/>
      <c r="T188" s="7"/>
    </row>
    <row r="189" spans="1:20" s="4" customFormat="1" ht="14">
      <c r="A189" s="64" t="s">
        <v>17</v>
      </c>
      <c r="B189" s="64" t="s">
        <v>5</v>
      </c>
      <c r="C189" s="29" t="s">
        <v>87</v>
      </c>
      <c r="D189" s="43">
        <v>970578</v>
      </c>
      <c r="E189" s="21">
        <v>970578</v>
      </c>
      <c r="F189" s="43">
        <v>970578</v>
      </c>
      <c r="G189" s="21">
        <v>970578</v>
      </c>
      <c r="H189" s="43">
        <v>485289</v>
      </c>
      <c r="I189" s="43">
        <v>0</v>
      </c>
      <c r="J189" s="21">
        <v>0</v>
      </c>
      <c r="K189" s="72">
        <v>0</v>
      </c>
      <c r="L189" s="73">
        <f t="shared" si="3"/>
        <v>4367601</v>
      </c>
      <c r="M189" s="7"/>
      <c r="N189" s="7"/>
      <c r="O189" s="7"/>
      <c r="P189" s="7"/>
      <c r="Q189" s="7"/>
      <c r="R189" s="7"/>
      <c r="S189" s="7"/>
      <c r="T189" s="7"/>
    </row>
    <row r="190" spans="1:20" s="4" customFormat="1" ht="28">
      <c r="A190" s="64" t="s">
        <v>9</v>
      </c>
      <c r="B190" s="64" t="s">
        <v>5</v>
      </c>
      <c r="C190" s="29" t="s">
        <v>87</v>
      </c>
      <c r="D190" s="43">
        <v>1407338</v>
      </c>
      <c r="E190" s="21">
        <v>1407338</v>
      </c>
      <c r="F190" s="43">
        <v>1407338</v>
      </c>
      <c r="G190" s="21">
        <v>1407338</v>
      </c>
      <c r="H190" s="43">
        <v>703669</v>
      </c>
      <c r="I190" s="43">
        <v>0</v>
      </c>
      <c r="J190" s="21">
        <v>0</v>
      </c>
      <c r="K190" s="72">
        <v>0</v>
      </c>
      <c r="L190" s="73">
        <f t="shared" si="3"/>
        <v>6333021</v>
      </c>
      <c r="M190" s="7"/>
      <c r="N190" s="7"/>
      <c r="O190" s="7"/>
      <c r="P190" s="7"/>
      <c r="Q190" s="7"/>
      <c r="R190" s="7"/>
      <c r="S190" s="7"/>
      <c r="T190" s="7"/>
    </row>
    <row r="191" spans="1:20" s="12" customFormat="1" ht="14">
      <c r="A191" s="55"/>
      <c r="B191" s="8"/>
      <c r="C191" s="37"/>
      <c r="D191" s="44"/>
      <c r="E191" s="9"/>
      <c r="F191" s="44"/>
      <c r="G191" s="9"/>
      <c r="H191" s="44"/>
      <c r="I191" s="44"/>
      <c r="J191" s="9"/>
      <c r="K191" s="44"/>
      <c r="L191" s="51"/>
      <c r="M191" s="10"/>
      <c r="N191" s="10"/>
      <c r="O191" s="10"/>
      <c r="P191" s="10"/>
      <c r="Q191" s="11"/>
      <c r="R191" s="10"/>
      <c r="S191" s="10"/>
      <c r="T191" s="11"/>
    </row>
    <row r="192" spans="1:20" s="12" customFormat="1" ht="15">
      <c r="A192" s="56" t="s">
        <v>44</v>
      </c>
      <c r="B192" s="13"/>
      <c r="C192" s="40"/>
      <c r="D192" s="45">
        <f t="shared" si="4" ref="D192:L192">SUM(D193:D225)</f>
        <v>450524</v>
      </c>
      <c r="E192" s="22">
        <f t="shared" si="4"/>
        <v>372398</v>
      </c>
      <c r="F192" s="45">
        <f t="shared" si="4"/>
        <v>325594</v>
      </c>
      <c r="G192" s="22">
        <f t="shared" si="4"/>
        <v>313360</v>
      </c>
      <c r="H192" s="45">
        <f t="shared" si="4"/>
        <v>302138</v>
      </c>
      <c r="I192" s="45">
        <f t="shared" si="4"/>
        <v>13032</v>
      </c>
      <c r="J192" s="22">
        <f t="shared" si="4"/>
        <v>11081</v>
      </c>
      <c r="K192" s="45">
        <f t="shared" si="4"/>
        <v>8775</v>
      </c>
      <c r="L192" s="52">
        <f t="shared" si="4"/>
        <v>1796902</v>
      </c>
      <c r="M192" s="10"/>
      <c r="N192" s="10"/>
      <c r="O192" s="10"/>
      <c r="P192" s="10"/>
      <c r="Q192" s="11"/>
      <c r="R192" s="10"/>
      <c r="S192" s="10"/>
      <c r="T192" s="11"/>
    </row>
    <row r="193" spans="1:20" s="12" customFormat="1" ht="14">
      <c r="A193" s="36" t="s">
        <v>47</v>
      </c>
      <c r="B193" s="36" t="s">
        <v>18</v>
      </c>
      <c r="C193" s="30" t="s">
        <v>96</v>
      </c>
      <c r="D193" s="46">
        <v>1141</v>
      </c>
      <c r="E193" s="31">
        <v>1097</v>
      </c>
      <c r="F193" s="46">
        <v>1053</v>
      </c>
      <c r="G193" s="31">
        <v>1053</v>
      </c>
      <c r="H193" s="46">
        <v>1053</v>
      </c>
      <c r="I193" s="46">
        <v>1009</v>
      </c>
      <c r="J193" s="31">
        <v>965</v>
      </c>
      <c r="K193" s="46">
        <v>921</v>
      </c>
      <c r="L193" s="50">
        <f t="shared" si="5" ref="L193:L227">SUM(D193:K193)</f>
        <v>8292</v>
      </c>
      <c r="M193" s="10"/>
      <c r="N193" s="10"/>
      <c r="O193" s="10"/>
      <c r="P193" s="10"/>
      <c r="Q193" s="11"/>
      <c r="R193" s="10"/>
      <c r="S193" s="10"/>
      <c r="T193" s="11"/>
    </row>
    <row r="194" spans="1:20" s="12" customFormat="1" ht="29.25" customHeight="1">
      <c r="A194" s="36" t="s">
        <v>47</v>
      </c>
      <c r="B194" s="62" t="s">
        <v>95</v>
      </c>
      <c r="C194" s="30" t="s">
        <v>97</v>
      </c>
      <c r="D194" s="46">
        <v>277086</v>
      </c>
      <c r="E194" s="31">
        <v>316986</v>
      </c>
      <c r="F194" s="46">
        <v>307011</v>
      </c>
      <c r="G194" s="31">
        <v>297036</v>
      </c>
      <c r="H194" s="46">
        <v>287061</v>
      </c>
      <c r="I194" s="46">
        <v>0</v>
      </c>
      <c r="J194" s="31">
        <v>0</v>
      </c>
      <c r="K194" s="46">
        <v>0</v>
      </c>
      <c r="L194" s="50">
        <f t="shared" si="5"/>
        <v>1485180</v>
      </c>
      <c r="M194" s="10"/>
      <c r="N194" s="10"/>
      <c r="O194" s="10"/>
      <c r="P194" s="10"/>
      <c r="Q194" s="11"/>
      <c r="R194" s="10"/>
      <c r="S194" s="10"/>
      <c r="T194" s="11"/>
    </row>
    <row r="195" spans="1:20" s="12" customFormat="1" ht="14">
      <c r="A195" s="36" t="s">
        <v>46</v>
      </c>
      <c r="B195" s="36" t="s">
        <v>18</v>
      </c>
      <c r="C195" s="30" t="s">
        <v>98</v>
      </c>
      <c r="D195" s="46">
        <v>161</v>
      </c>
      <c r="E195" s="31">
        <v>0</v>
      </c>
      <c r="F195" s="46">
        <v>0</v>
      </c>
      <c r="G195" s="31">
        <v>0</v>
      </c>
      <c r="H195" s="46">
        <v>0</v>
      </c>
      <c r="I195" s="46">
        <v>0</v>
      </c>
      <c r="J195" s="31">
        <v>0</v>
      </c>
      <c r="K195" s="46">
        <v>0</v>
      </c>
      <c r="L195" s="50">
        <f t="shared" si="5"/>
        <v>161</v>
      </c>
      <c r="M195" s="10"/>
      <c r="N195" s="10"/>
      <c r="O195" s="10"/>
      <c r="P195" s="10"/>
      <c r="Q195" s="11"/>
      <c r="R195" s="10"/>
      <c r="S195" s="10"/>
      <c r="T195" s="11"/>
    </row>
    <row r="196" spans="1:20" s="12" customFormat="1" ht="14">
      <c r="A196" s="36" t="s">
        <v>47</v>
      </c>
      <c r="B196" s="36" t="s">
        <v>18</v>
      </c>
      <c r="C196" s="30" t="s">
        <v>99</v>
      </c>
      <c r="D196" s="46">
        <v>116</v>
      </c>
      <c r="E196" s="31">
        <v>0</v>
      </c>
      <c r="F196" s="46">
        <v>0</v>
      </c>
      <c r="G196" s="31">
        <v>0</v>
      </c>
      <c r="H196" s="46">
        <v>0</v>
      </c>
      <c r="I196" s="46">
        <v>0</v>
      </c>
      <c r="J196" s="31">
        <v>0</v>
      </c>
      <c r="K196" s="46">
        <v>0</v>
      </c>
      <c r="L196" s="50">
        <f t="shared" si="5"/>
        <v>116</v>
      </c>
      <c r="M196" s="10"/>
      <c r="N196" s="10"/>
      <c r="O196" s="10"/>
      <c r="P196" s="10"/>
      <c r="Q196" s="11"/>
      <c r="R196" s="10"/>
      <c r="S196" s="10"/>
      <c r="T196" s="11"/>
    </row>
    <row r="197" spans="1:20" s="12" customFormat="1" ht="33" customHeight="1">
      <c r="A197" s="36" t="s">
        <v>46</v>
      </c>
      <c r="B197" s="61" t="s">
        <v>269</v>
      </c>
      <c r="C197" s="30" t="s">
        <v>100</v>
      </c>
      <c r="D197" s="46">
        <v>150704</v>
      </c>
      <c r="E197" s="31">
        <v>34082</v>
      </c>
      <c r="F197" s="46">
        <v>0</v>
      </c>
      <c r="G197" s="31">
        <v>0</v>
      </c>
      <c r="H197" s="46">
        <v>0</v>
      </c>
      <c r="I197" s="46">
        <v>0</v>
      </c>
      <c r="J197" s="31">
        <v>0</v>
      </c>
      <c r="K197" s="46">
        <v>0</v>
      </c>
      <c r="L197" s="50">
        <f t="shared" si="5"/>
        <v>184786</v>
      </c>
      <c r="M197" s="10"/>
      <c r="N197" s="10"/>
      <c r="O197" s="10"/>
      <c r="P197" s="10"/>
      <c r="Q197" s="11"/>
      <c r="R197" s="10"/>
      <c r="S197" s="10"/>
      <c r="T197" s="11"/>
    </row>
    <row r="198" spans="1:20" s="12" customFormat="1" ht="14">
      <c r="A198" s="36" t="s">
        <v>47</v>
      </c>
      <c r="B198" s="36" t="s">
        <v>18</v>
      </c>
      <c r="C198" s="30" t="s">
        <v>101</v>
      </c>
      <c r="D198" s="46">
        <v>168</v>
      </c>
      <c r="E198" s="31">
        <v>0</v>
      </c>
      <c r="F198" s="46">
        <v>0</v>
      </c>
      <c r="G198" s="31">
        <v>0</v>
      </c>
      <c r="H198" s="46">
        <v>0</v>
      </c>
      <c r="I198" s="46">
        <v>0</v>
      </c>
      <c r="J198" s="31">
        <v>0</v>
      </c>
      <c r="K198" s="46">
        <v>0</v>
      </c>
      <c r="L198" s="50">
        <f t="shared" si="5"/>
        <v>168</v>
      </c>
      <c r="M198" s="10"/>
      <c r="N198" s="10"/>
      <c r="O198" s="10"/>
      <c r="P198" s="10"/>
      <c r="Q198" s="11"/>
      <c r="R198" s="10"/>
      <c r="S198" s="10"/>
      <c r="T198" s="11"/>
    </row>
    <row r="199" spans="1:20" s="12" customFormat="1" ht="14">
      <c r="A199" s="36" t="s">
        <v>47</v>
      </c>
      <c r="B199" s="36" t="s">
        <v>18</v>
      </c>
      <c r="C199" s="30" t="s">
        <v>102</v>
      </c>
      <c r="D199" s="46">
        <v>146</v>
      </c>
      <c r="E199" s="31">
        <v>0</v>
      </c>
      <c r="F199" s="46">
        <v>0</v>
      </c>
      <c r="G199" s="31">
        <v>0</v>
      </c>
      <c r="H199" s="46">
        <v>0</v>
      </c>
      <c r="I199" s="46">
        <v>0</v>
      </c>
      <c r="J199" s="31">
        <v>0</v>
      </c>
      <c r="K199" s="46">
        <v>0</v>
      </c>
      <c r="L199" s="50">
        <f t="shared" si="5"/>
        <v>146</v>
      </c>
      <c r="M199" s="10"/>
      <c r="N199" s="10"/>
      <c r="O199" s="10"/>
      <c r="P199" s="10"/>
      <c r="Q199" s="11"/>
      <c r="R199" s="10"/>
      <c r="S199" s="10"/>
      <c r="T199" s="11"/>
    </row>
    <row r="200" spans="1:20" s="12" customFormat="1" ht="14">
      <c r="A200" s="36" t="s">
        <v>47</v>
      </c>
      <c r="B200" s="36" t="s">
        <v>18</v>
      </c>
      <c r="C200" s="30" t="s">
        <v>103</v>
      </c>
      <c r="D200" s="46">
        <v>798</v>
      </c>
      <c r="E200" s="31">
        <v>763</v>
      </c>
      <c r="F200" s="46">
        <v>372</v>
      </c>
      <c r="G200" s="31">
        <v>0</v>
      </c>
      <c r="H200" s="46">
        <v>0</v>
      </c>
      <c r="I200" s="46">
        <v>0</v>
      </c>
      <c r="J200" s="31">
        <v>0</v>
      </c>
      <c r="K200" s="46">
        <v>0</v>
      </c>
      <c r="L200" s="50">
        <f t="shared" si="5"/>
        <v>1933</v>
      </c>
      <c r="M200" s="10"/>
      <c r="N200" s="10"/>
      <c r="O200" s="10"/>
      <c r="P200" s="10"/>
      <c r="Q200" s="11"/>
      <c r="R200" s="10"/>
      <c r="S200" s="10"/>
      <c r="T200" s="11"/>
    </row>
    <row r="201" spans="1:20" s="12" customFormat="1" ht="14">
      <c r="A201" s="36" t="s">
        <v>47</v>
      </c>
      <c r="B201" s="36" t="s">
        <v>18</v>
      </c>
      <c r="C201" s="30" t="s">
        <v>104</v>
      </c>
      <c r="D201" s="46">
        <v>894</v>
      </c>
      <c r="E201" s="31">
        <v>854</v>
      </c>
      <c r="F201" s="46">
        <v>552</v>
      </c>
      <c r="G201" s="31">
        <v>0</v>
      </c>
      <c r="H201" s="46">
        <v>0</v>
      </c>
      <c r="I201" s="46">
        <v>0</v>
      </c>
      <c r="J201" s="31">
        <v>0</v>
      </c>
      <c r="K201" s="46">
        <v>0</v>
      </c>
      <c r="L201" s="50">
        <f t="shared" si="5"/>
        <v>2300</v>
      </c>
      <c r="M201" s="10"/>
      <c r="N201" s="10"/>
      <c r="O201" s="10"/>
      <c r="P201" s="10"/>
      <c r="Q201" s="11"/>
      <c r="R201" s="10"/>
      <c r="S201" s="10"/>
      <c r="T201" s="11"/>
    </row>
    <row r="202" spans="1:20" s="12" customFormat="1" ht="14">
      <c r="A202" s="36" t="s">
        <v>46</v>
      </c>
      <c r="B202" s="36" t="s">
        <v>18</v>
      </c>
      <c r="C202" s="30" t="s">
        <v>105</v>
      </c>
      <c r="D202" s="46">
        <v>572</v>
      </c>
      <c r="E202" s="31">
        <v>279</v>
      </c>
      <c r="F202" s="46">
        <v>0</v>
      </c>
      <c r="G202" s="31">
        <v>0</v>
      </c>
      <c r="H202" s="46">
        <v>0</v>
      </c>
      <c r="I202" s="46">
        <v>0</v>
      </c>
      <c r="J202" s="31">
        <v>0</v>
      </c>
      <c r="K202" s="46">
        <v>0</v>
      </c>
      <c r="L202" s="50">
        <f t="shared" si="5"/>
        <v>851</v>
      </c>
      <c r="M202" s="10"/>
      <c r="N202" s="10"/>
      <c r="O202" s="10"/>
      <c r="P202" s="10"/>
      <c r="Q202" s="11"/>
      <c r="R202" s="10"/>
      <c r="S202" s="10"/>
      <c r="T202" s="11"/>
    </row>
    <row r="203" spans="1:20" s="12" customFormat="1" ht="14">
      <c r="A203" s="36" t="s">
        <v>46</v>
      </c>
      <c r="B203" s="36" t="s">
        <v>19</v>
      </c>
      <c r="C203" s="30" t="s">
        <v>105</v>
      </c>
      <c r="D203" s="46">
        <v>481</v>
      </c>
      <c r="E203" s="31">
        <v>464</v>
      </c>
      <c r="F203" s="46">
        <v>448</v>
      </c>
      <c r="G203" s="31">
        <v>432</v>
      </c>
      <c r="H203" s="46">
        <v>415</v>
      </c>
      <c r="I203" s="46">
        <v>399</v>
      </c>
      <c r="J203" s="31">
        <v>383</v>
      </c>
      <c r="K203" s="46">
        <v>366</v>
      </c>
      <c r="L203" s="50">
        <f t="shared" si="5"/>
        <v>3388</v>
      </c>
      <c r="M203" s="10"/>
      <c r="N203" s="10"/>
      <c r="O203" s="10"/>
      <c r="P203" s="10"/>
      <c r="Q203" s="11"/>
      <c r="R203" s="10"/>
      <c r="S203" s="10"/>
      <c r="T203" s="11"/>
    </row>
    <row r="204" spans="1:20" s="12" customFormat="1" ht="14">
      <c r="A204" s="36" t="s">
        <v>46</v>
      </c>
      <c r="B204" s="36" t="s">
        <v>18</v>
      </c>
      <c r="C204" s="30" t="s">
        <v>106</v>
      </c>
      <c r="D204" s="46">
        <v>4564</v>
      </c>
      <c r="E204" s="31">
        <v>4401</v>
      </c>
      <c r="F204" s="46">
        <v>4238</v>
      </c>
      <c r="G204" s="31">
        <v>4075</v>
      </c>
      <c r="H204" s="46">
        <v>3912</v>
      </c>
      <c r="I204" s="46">
        <v>3749</v>
      </c>
      <c r="J204" s="31">
        <v>3586</v>
      </c>
      <c r="K204" s="46">
        <v>3423</v>
      </c>
      <c r="L204" s="50">
        <f t="shared" si="5"/>
        <v>31948</v>
      </c>
      <c r="M204" s="10"/>
      <c r="N204" s="10"/>
      <c r="O204" s="10"/>
      <c r="P204" s="10"/>
      <c r="Q204" s="11"/>
      <c r="R204" s="10"/>
      <c r="S204" s="10"/>
      <c r="T204" s="11"/>
    </row>
    <row r="205" spans="1:20" s="12" customFormat="1" ht="14">
      <c r="A205" s="36" t="s">
        <v>46</v>
      </c>
      <c r="B205" s="36" t="s">
        <v>18</v>
      </c>
      <c r="C205" s="30" t="s">
        <v>107</v>
      </c>
      <c r="D205" s="46">
        <v>178</v>
      </c>
      <c r="E205" s="31">
        <v>183</v>
      </c>
      <c r="F205" s="46">
        <v>0</v>
      </c>
      <c r="G205" s="31">
        <v>0</v>
      </c>
      <c r="H205" s="46">
        <v>0</v>
      </c>
      <c r="I205" s="46">
        <v>0</v>
      </c>
      <c r="J205" s="31">
        <v>0</v>
      </c>
      <c r="K205" s="46">
        <v>0</v>
      </c>
      <c r="L205" s="50">
        <f t="shared" si="5"/>
        <v>361</v>
      </c>
      <c r="M205" s="10"/>
      <c r="N205" s="10"/>
      <c r="O205" s="10"/>
      <c r="P205" s="10"/>
      <c r="Q205" s="11"/>
      <c r="R205" s="10"/>
      <c r="S205" s="10"/>
      <c r="T205" s="11"/>
    </row>
    <row r="206" spans="1:20" s="12" customFormat="1" ht="14">
      <c r="A206" s="36" t="s">
        <v>46</v>
      </c>
      <c r="B206" s="36" t="s">
        <v>19</v>
      </c>
      <c r="C206" s="30" t="s">
        <v>108</v>
      </c>
      <c r="D206" s="46">
        <v>149</v>
      </c>
      <c r="E206" s="31">
        <v>0</v>
      </c>
      <c r="F206" s="46">
        <v>0</v>
      </c>
      <c r="G206" s="31">
        <v>0</v>
      </c>
      <c r="H206" s="46">
        <v>0</v>
      </c>
      <c r="I206" s="46">
        <v>0</v>
      </c>
      <c r="J206" s="31">
        <v>0</v>
      </c>
      <c r="K206" s="46">
        <v>0</v>
      </c>
      <c r="L206" s="50">
        <f t="shared" si="5"/>
        <v>149</v>
      </c>
      <c r="M206" s="10"/>
      <c r="N206" s="10"/>
      <c r="O206" s="10"/>
      <c r="P206" s="10"/>
      <c r="Q206" s="11"/>
      <c r="R206" s="10"/>
      <c r="S206" s="10"/>
      <c r="T206" s="11"/>
    </row>
    <row r="207" spans="1:20" s="12" customFormat="1" ht="14">
      <c r="A207" s="36" t="s">
        <v>46</v>
      </c>
      <c r="B207" s="36" t="s">
        <v>18</v>
      </c>
      <c r="C207" s="30" t="s">
        <v>109</v>
      </c>
      <c r="D207" s="46">
        <v>693</v>
      </c>
      <c r="E207" s="31">
        <v>666</v>
      </c>
      <c r="F207" s="46">
        <v>639</v>
      </c>
      <c r="G207" s="31">
        <v>612</v>
      </c>
      <c r="H207" s="46">
        <v>585</v>
      </c>
      <c r="I207" s="46">
        <v>424</v>
      </c>
      <c r="J207" s="31">
        <v>0</v>
      </c>
      <c r="K207" s="46">
        <v>0</v>
      </c>
      <c r="L207" s="50">
        <f t="shared" si="5"/>
        <v>3619</v>
      </c>
      <c r="M207" s="10"/>
      <c r="N207" s="10"/>
      <c r="O207" s="10"/>
      <c r="P207" s="10"/>
      <c r="Q207" s="11"/>
      <c r="R207" s="10"/>
      <c r="S207" s="10"/>
      <c r="T207" s="11"/>
    </row>
    <row r="208" spans="1:20" s="12" customFormat="1" ht="14">
      <c r="A208" s="36" t="s">
        <v>46</v>
      </c>
      <c r="B208" s="36" t="s">
        <v>18</v>
      </c>
      <c r="C208" s="30" t="s">
        <v>110</v>
      </c>
      <c r="D208" s="46">
        <v>215</v>
      </c>
      <c r="E208" s="31">
        <v>155</v>
      </c>
      <c r="F208" s="46">
        <v>0</v>
      </c>
      <c r="G208" s="31">
        <v>0</v>
      </c>
      <c r="H208" s="46">
        <v>0</v>
      </c>
      <c r="I208" s="46">
        <v>0</v>
      </c>
      <c r="J208" s="31">
        <v>0</v>
      </c>
      <c r="K208" s="46">
        <v>0</v>
      </c>
      <c r="L208" s="50">
        <f t="shared" si="5"/>
        <v>370</v>
      </c>
      <c r="M208" s="10"/>
      <c r="N208" s="10"/>
      <c r="O208" s="10"/>
      <c r="P208" s="10"/>
      <c r="Q208" s="11"/>
      <c r="R208" s="10"/>
      <c r="S208" s="10"/>
      <c r="T208" s="11"/>
    </row>
    <row r="209" spans="1:20" s="12" customFormat="1" ht="14">
      <c r="A209" s="36" t="s">
        <v>46</v>
      </c>
      <c r="B209" s="36" t="s">
        <v>18</v>
      </c>
      <c r="C209" s="30" t="s">
        <v>110</v>
      </c>
      <c r="D209" s="46">
        <v>864</v>
      </c>
      <c r="E209" s="31">
        <v>827</v>
      </c>
      <c r="F209" s="46">
        <v>790</v>
      </c>
      <c r="G209" s="31">
        <v>277</v>
      </c>
      <c r="H209" s="46">
        <v>0</v>
      </c>
      <c r="I209" s="46">
        <v>0</v>
      </c>
      <c r="J209" s="31">
        <v>0</v>
      </c>
      <c r="K209" s="46">
        <v>0</v>
      </c>
      <c r="L209" s="50">
        <f t="shared" si="5"/>
        <v>2758</v>
      </c>
      <c r="M209" s="10"/>
      <c r="N209" s="10"/>
      <c r="O209" s="10"/>
      <c r="P209" s="10"/>
      <c r="Q209" s="11"/>
      <c r="R209" s="10"/>
      <c r="S209" s="10"/>
      <c r="T209" s="11"/>
    </row>
    <row r="210" spans="1:20" s="12" customFormat="1" ht="14">
      <c r="A210" s="36" t="s">
        <v>46</v>
      </c>
      <c r="B210" s="36" t="s">
        <v>18</v>
      </c>
      <c r="C210" s="30" t="s">
        <v>110</v>
      </c>
      <c r="D210" s="46">
        <v>507</v>
      </c>
      <c r="E210" s="31">
        <v>207</v>
      </c>
      <c r="F210" s="46">
        <v>0</v>
      </c>
      <c r="G210" s="31">
        <v>0</v>
      </c>
      <c r="H210" s="46">
        <v>0</v>
      </c>
      <c r="I210" s="46">
        <v>0</v>
      </c>
      <c r="J210" s="31">
        <v>0</v>
      </c>
      <c r="K210" s="46">
        <v>0</v>
      </c>
      <c r="L210" s="50">
        <f t="shared" si="5"/>
        <v>714</v>
      </c>
      <c r="M210" s="10"/>
      <c r="N210" s="10"/>
      <c r="O210" s="10"/>
      <c r="P210" s="10"/>
      <c r="Q210" s="11"/>
      <c r="R210" s="10"/>
      <c r="S210" s="10"/>
      <c r="T210" s="11"/>
    </row>
    <row r="211" spans="1:20" s="12" customFormat="1" ht="14">
      <c r="A211" s="36" t="s">
        <v>46</v>
      </c>
      <c r="B211" s="36" t="s">
        <v>18</v>
      </c>
      <c r="C211" s="30" t="s">
        <v>110</v>
      </c>
      <c r="D211" s="46">
        <v>576</v>
      </c>
      <c r="E211" s="31">
        <v>550</v>
      </c>
      <c r="F211" s="46">
        <v>91</v>
      </c>
      <c r="G211" s="31">
        <v>0</v>
      </c>
      <c r="H211" s="46">
        <v>0</v>
      </c>
      <c r="I211" s="46">
        <v>0</v>
      </c>
      <c r="J211" s="31">
        <v>0</v>
      </c>
      <c r="K211" s="46">
        <v>0</v>
      </c>
      <c r="L211" s="50">
        <f t="shared" si="5"/>
        <v>1217</v>
      </c>
      <c r="M211" s="10"/>
      <c r="N211" s="10"/>
      <c r="O211" s="10"/>
      <c r="P211" s="10"/>
      <c r="Q211" s="11"/>
      <c r="R211" s="10"/>
      <c r="S211" s="10"/>
      <c r="T211" s="11"/>
    </row>
    <row r="212" spans="1:20" s="12" customFormat="1" ht="14">
      <c r="A212" s="36" t="s">
        <v>46</v>
      </c>
      <c r="B212" s="36" t="s">
        <v>18</v>
      </c>
      <c r="C212" s="30" t="s">
        <v>111</v>
      </c>
      <c r="D212" s="46">
        <v>730</v>
      </c>
      <c r="E212" s="31">
        <v>704</v>
      </c>
      <c r="F212" s="46">
        <v>678</v>
      </c>
      <c r="G212" s="31">
        <v>653</v>
      </c>
      <c r="H212" s="46">
        <v>627</v>
      </c>
      <c r="I212" s="46">
        <v>602</v>
      </c>
      <c r="J212" s="31">
        <v>576</v>
      </c>
      <c r="K212" s="46">
        <v>819</v>
      </c>
      <c r="L212" s="50">
        <f t="shared" si="5"/>
        <v>5389</v>
      </c>
      <c r="M212" s="10"/>
      <c r="N212" s="10"/>
      <c r="O212" s="10"/>
      <c r="P212" s="10"/>
      <c r="Q212" s="11"/>
      <c r="R212" s="10"/>
      <c r="S212" s="10"/>
      <c r="T212" s="11"/>
    </row>
    <row r="213" spans="1:20" s="12" customFormat="1" ht="14">
      <c r="A213" s="36" t="s">
        <v>46</v>
      </c>
      <c r="B213" s="36" t="s">
        <v>18</v>
      </c>
      <c r="C213" s="30" t="s">
        <v>112</v>
      </c>
      <c r="D213" s="46">
        <v>1014</v>
      </c>
      <c r="E213" s="31">
        <v>977</v>
      </c>
      <c r="F213" s="46">
        <v>940</v>
      </c>
      <c r="G213" s="31">
        <v>904</v>
      </c>
      <c r="H213" s="46">
        <v>867</v>
      </c>
      <c r="I213" s="46">
        <v>0</v>
      </c>
      <c r="J213" s="31">
        <v>0</v>
      </c>
      <c r="K213" s="46">
        <v>0</v>
      </c>
      <c r="L213" s="50">
        <f t="shared" si="5"/>
        <v>4702</v>
      </c>
      <c r="M213" s="10"/>
      <c r="N213" s="10"/>
      <c r="O213" s="10"/>
      <c r="P213" s="10"/>
      <c r="Q213" s="11"/>
      <c r="R213" s="10"/>
      <c r="S213" s="10"/>
      <c r="T213" s="11"/>
    </row>
    <row r="214" spans="1:20" s="12" customFormat="1" ht="14">
      <c r="A214" s="36" t="s">
        <v>46</v>
      </c>
      <c r="B214" s="36" t="s">
        <v>19</v>
      </c>
      <c r="C214" s="30" t="s">
        <v>112</v>
      </c>
      <c r="D214" s="46">
        <v>1034</v>
      </c>
      <c r="E214" s="31">
        <v>1000</v>
      </c>
      <c r="F214" s="46">
        <v>965</v>
      </c>
      <c r="G214" s="31">
        <v>931</v>
      </c>
      <c r="H214" s="46">
        <v>499</v>
      </c>
      <c r="I214" s="46">
        <v>0</v>
      </c>
      <c r="J214" s="31">
        <v>0</v>
      </c>
      <c r="K214" s="46">
        <v>0</v>
      </c>
      <c r="L214" s="50">
        <f t="shared" si="5"/>
        <v>4429</v>
      </c>
      <c r="M214" s="10"/>
      <c r="N214" s="10"/>
      <c r="O214" s="10"/>
      <c r="P214" s="10"/>
      <c r="Q214" s="11"/>
      <c r="R214" s="10"/>
      <c r="S214" s="10"/>
      <c r="T214" s="11"/>
    </row>
    <row r="215" spans="1:20" s="12" customFormat="1" ht="14">
      <c r="A215" s="36" t="s">
        <v>46</v>
      </c>
      <c r="B215" s="36" t="s">
        <v>19</v>
      </c>
      <c r="C215" s="30" t="s">
        <v>113</v>
      </c>
      <c r="D215" s="46">
        <v>801</v>
      </c>
      <c r="E215" s="31">
        <v>771</v>
      </c>
      <c r="F215" s="46">
        <v>740</v>
      </c>
      <c r="G215" s="31">
        <v>709</v>
      </c>
      <c r="H215" s="46">
        <v>679</v>
      </c>
      <c r="I215" s="46">
        <v>648</v>
      </c>
      <c r="J215" s="31">
        <v>54</v>
      </c>
      <c r="K215" s="46">
        <v>0</v>
      </c>
      <c r="L215" s="50">
        <f>SUM(D215:K215)</f>
        <v>4402</v>
      </c>
      <c r="M215" s="10"/>
      <c r="N215" s="10"/>
      <c r="O215" s="10"/>
      <c r="P215" s="10"/>
      <c r="Q215" s="11"/>
      <c r="R215" s="10"/>
      <c r="S215" s="10"/>
      <c r="T215" s="11"/>
    </row>
    <row r="216" spans="1:20" s="12" customFormat="1" ht="14">
      <c r="A216" s="36" t="s">
        <v>46</v>
      </c>
      <c r="B216" s="36" t="s">
        <v>18</v>
      </c>
      <c r="C216" s="30" t="s">
        <v>114</v>
      </c>
      <c r="D216" s="46">
        <v>640</v>
      </c>
      <c r="E216" s="31">
        <v>617</v>
      </c>
      <c r="F216" s="46">
        <v>594</v>
      </c>
      <c r="G216" s="31">
        <v>571</v>
      </c>
      <c r="H216" s="46">
        <v>548</v>
      </c>
      <c r="I216" s="46">
        <v>526</v>
      </c>
      <c r="J216" s="31">
        <v>503</v>
      </c>
      <c r="K216" s="46">
        <v>480</v>
      </c>
      <c r="L216" s="50">
        <f t="shared" si="5"/>
        <v>4479</v>
      </c>
      <c r="M216" s="10"/>
      <c r="N216" s="10"/>
      <c r="O216" s="10"/>
      <c r="P216" s="10"/>
      <c r="Q216" s="11"/>
      <c r="R216" s="10"/>
      <c r="S216" s="10"/>
      <c r="T216" s="11"/>
    </row>
    <row r="217" spans="1:20" s="12" customFormat="1" ht="14">
      <c r="A217" s="36" t="s">
        <v>46</v>
      </c>
      <c r="B217" s="36" t="s">
        <v>18</v>
      </c>
      <c r="C217" s="30" t="s">
        <v>115</v>
      </c>
      <c r="D217" s="46">
        <v>242</v>
      </c>
      <c r="E217" s="31">
        <v>231</v>
      </c>
      <c r="F217" s="46">
        <v>149</v>
      </c>
      <c r="G217" s="31">
        <v>0</v>
      </c>
      <c r="H217" s="46">
        <v>0</v>
      </c>
      <c r="I217" s="46">
        <v>0</v>
      </c>
      <c r="J217" s="31">
        <v>0</v>
      </c>
      <c r="K217" s="46">
        <v>0</v>
      </c>
      <c r="L217" s="50">
        <f t="shared" si="5"/>
        <v>622</v>
      </c>
      <c r="M217" s="10"/>
      <c r="N217" s="10"/>
      <c r="O217" s="10"/>
      <c r="P217" s="10"/>
      <c r="Q217" s="11"/>
      <c r="R217" s="10"/>
      <c r="S217" s="10"/>
      <c r="T217" s="11"/>
    </row>
    <row r="218" spans="1:20" s="12" customFormat="1" ht="14">
      <c r="A218" s="36" t="s">
        <v>46</v>
      </c>
      <c r="B218" s="36" t="s">
        <v>18</v>
      </c>
      <c r="C218" s="30" t="s">
        <v>115</v>
      </c>
      <c r="D218" s="46">
        <v>486</v>
      </c>
      <c r="E218" s="31">
        <v>467</v>
      </c>
      <c r="F218" s="46">
        <v>449</v>
      </c>
      <c r="G218" s="31">
        <v>430</v>
      </c>
      <c r="H218" s="46">
        <v>412</v>
      </c>
      <c r="I218" s="46">
        <v>393</v>
      </c>
      <c r="J218" s="31">
        <v>97</v>
      </c>
      <c r="K218" s="46">
        <v>0</v>
      </c>
      <c r="L218" s="50">
        <f t="shared" si="5"/>
        <v>2734</v>
      </c>
      <c r="M218" s="10"/>
      <c r="N218" s="10"/>
      <c r="O218" s="10"/>
      <c r="P218" s="10"/>
      <c r="Q218" s="11"/>
      <c r="R218" s="10"/>
      <c r="S218" s="10"/>
      <c r="T218" s="11"/>
    </row>
    <row r="219" spans="1:20" s="12" customFormat="1" ht="14">
      <c r="A219" s="36" t="s">
        <v>46</v>
      </c>
      <c r="B219" s="36" t="s">
        <v>19</v>
      </c>
      <c r="C219" s="30" t="s">
        <v>115</v>
      </c>
      <c r="D219" s="46">
        <v>526</v>
      </c>
      <c r="E219" s="31">
        <v>509</v>
      </c>
      <c r="F219" s="46">
        <v>491</v>
      </c>
      <c r="G219" s="31">
        <v>473</v>
      </c>
      <c r="H219" s="46">
        <v>456</v>
      </c>
      <c r="I219" s="46">
        <v>438</v>
      </c>
      <c r="J219" s="31">
        <v>415</v>
      </c>
      <c r="K219" s="46">
        <v>0</v>
      </c>
      <c r="L219" s="50">
        <f t="shared" si="5"/>
        <v>3308</v>
      </c>
      <c r="M219" s="10"/>
      <c r="N219" s="10"/>
      <c r="O219" s="10"/>
      <c r="P219" s="10"/>
      <c r="Q219" s="11"/>
      <c r="R219" s="10"/>
      <c r="S219" s="10"/>
      <c r="T219" s="11"/>
    </row>
    <row r="220" spans="1:20" s="12" customFormat="1" ht="14">
      <c r="A220" s="36" t="s">
        <v>46</v>
      </c>
      <c r="B220" s="36" t="s">
        <v>18</v>
      </c>
      <c r="C220" s="30" t="s">
        <v>115</v>
      </c>
      <c r="D220" s="46">
        <v>792</v>
      </c>
      <c r="E220" s="31">
        <v>763</v>
      </c>
      <c r="F220" s="46">
        <v>735</v>
      </c>
      <c r="G220" s="31">
        <v>706</v>
      </c>
      <c r="H220" s="46">
        <v>678</v>
      </c>
      <c r="I220" s="46">
        <v>649</v>
      </c>
      <c r="J220" s="31">
        <v>621</v>
      </c>
      <c r="K220" s="46">
        <v>466</v>
      </c>
      <c r="L220" s="50">
        <f t="shared" si="5"/>
        <v>5410</v>
      </c>
      <c r="M220" s="10"/>
      <c r="N220" s="10"/>
      <c r="O220" s="10"/>
      <c r="P220" s="10"/>
      <c r="Q220" s="11"/>
      <c r="R220" s="10"/>
      <c r="S220" s="10"/>
      <c r="T220" s="11"/>
    </row>
    <row r="221" spans="1:20" s="12" customFormat="1" ht="14">
      <c r="A221" s="36" t="s">
        <v>46</v>
      </c>
      <c r="B221" s="36" t="s">
        <v>18</v>
      </c>
      <c r="C221" s="30" t="s">
        <v>116</v>
      </c>
      <c r="D221" s="46">
        <v>780</v>
      </c>
      <c r="E221" s="31">
        <v>751</v>
      </c>
      <c r="F221" s="46">
        <v>722</v>
      </c>
      <c r="G221" s="31">
        <v>694</v>
      </c>
      <c r="H221" s="46">
        <v>665</v>
      </c>
      <c r="I221" s="46">
        <v>636</v>
      </c>
      <c r="J221" s="31">
        <v>607</v>
      </c>
      <c r="K221" s="46">
        <v>50</v>
      </c>
      <c r="L221" s="50">
        <f t="shared" si="5"/>
        <v>4905</v>
      </c>
      <c r="M221" s="10"/>
      <c r="N221" s="10"/>
      <c r="O221" s="10"/>
      <c r="P221" s="10"/>
      <c r="Q221" s="11"/>
      <c r="R221" s="10"/>
      <c r="S221" s="10"/>
      <c r="T221" s="11"/>
    </row>
    <row r="222" spans="1:20" s="12" customFormat="1" ht="14">
      <c r="A222" s="36" t="s">
        <v>46</v>
      </c>
      <c r="B222" s="36" t="s">
        <v>18</v>
      </c>
      <c r="C222" s="30" t="s">
        <v>117</v>
      </c>
      <c r="D222" s="46">
        <v>719</v>
      </c>
      <c r="E222" s="31">
        <v>692</v>
      </c>
      <c r="F222" s="46">
        <v>685</v>
      </c>
      <c r="G222" s="31">
        <v>678</v>
      </c>
      <c r="H222" s="46">
        <v>681</v>
      </c>
      <c r="I222" s="46">
        <v>684</v>
      </c>
      <c r="J222" s="31">
        <v>524</v>
      </c>
      <c r="K222" s="46">
        <v>0</v>
      </c>
      <c r="L222" s="50">
        <f t="shared" si="5"/>
        <v>4663</v>
      </c>
      <c r="M222" s="10"/>
      <c r="N222" s="10"/>
      <c r="O222" s="10"/>
      <c r="P222" s="10"/>
      <c r="Q222" s="11"/>
      <c r="R222" s="10"/>
      <c r="S222" s="10"/>
      <c r="T222" s="11"/>
    </row>
    <row r="223" spans="1:20" s="12" customFormat="1" ht="14">
      <c r="A223" s="36" t="s">
        <v>46</v>
      </c>
      <c r="B223" s="36" t="s">
        <v>18</v>
      </c>
      <c r="C223" s="30" t="s">
        <v>118</v>
      </c>
      <c r="D223" s="46">
        <v>843</v>
      </c>
      <c r="E223" s="31">
        <v>1565</v>
      </c>
      <c r="F223" s="46">
        <v>1481</v>
      </c>
      <c r="G223" s="31">
        <v>1422</v>
      </c>
      <c r="H223" s="46">
        <v>1363</v>
      </c>
      <c r="I223" s="46">
        <v>1304</v>
      </c>
      <c r="J223" s="31">
        <v>1247</v>
      </c>
      <c r="K223" s="46">
        <v>0</v>
      </c>
      <c r="L223" s="50">
        <f t="shared" si="5"/>
        <v>9225</v>
      </c>
      <c r="M223" s="10"/>
      <c r="N223" s="10"/>
      <c r="O223" s="10"/>
      <c r="P223" s="10"/>
      <c r="Q223" s="11"/>
      <c r="R223" s="10"/>
      <c r="S223" s="10"/>
      <c r="T223" s="11"/>
    </row>
    <row r="224" spans="1:20" s="12" customFormat="1" ht="14">
      <c r="A224" s="36" t="s">
        <v>46</v>
      </c>
      <c r="B224" s="36" t="s">
        <v>18</v>
      </c>
      <c r="C224" s="30" t="s">
        <v>119</v>
      </c>
      <c r="D224" s="46">
        <v>1031</v>
      </c>
      <c r="E224" s="31">
        <v>993</v>
      </c>
      <c r="F224" s="46">
        <v>956</v>
      </c>
      <c r="G224" s="31">
        <v>918</v>
      </c>
      <c r="H224" s="46">
        <v>880</v>
      </c>
      <c r="I224" s="46">
        <v>843</v>
      </c>
      <c r="J224" s="31">
        <v>805</v>
      </c>
      <c r="K224" s="46">
        <v>329</v>
      </c>
      <c r="L224" s="50">
        <f t="shared" si="5"/>
        <v>6755</v>
      </c>
      <c r="M224" s="10"/>
      <c r="N224" s="10"/>
      <c r="O224" s="10"/>
      <c r="P224" s="10"/>
      <c r="Q224" s="11"/>
      <c r="R224" s="10"/>
      <c r="S224" s="10"/>
      <c r="T224" s="11"/>
    </row>
    <row r="225" spans="1:20" s="12" customFormat="1" ht="14">
      <c r="A225" s="36" t="s">
        <v>46</v>
      </c>
      <c r="B225" s="36" t="s">
        <v>18</v>
      </c>
      <c r="C225" s="30" t="s">
        <v>120</v>
      </c>
      <c r="D225" s="46">
        <v>873</v>
      </c>
      <c r="E225" s="31">
        <v>844</v>
      </c>
      <c r="F225" s="46">
        <v>815</v>
      </c>
      <c r="G225" s="31">
        <v>786</v>
      </c>
      <c r="H225" s="46">
        <v>757</v>
      </c>
      <c r="I225" s="46">
        <v>728</v>
      </c>
      <c r="J225" s="31">
        <v>698</v>
      </c>
      <c r="K225" s="46">
        <v>1921</v>
      </c>
      <c r="L225" s="50">
        <f t="shared" si="5"/>
        <v>7422</v>
      </c>
      <c r="M225" s="10"/>
      <c r="N225" s="10"/>
      <c r="O225" s="10"/>
      <c r="P225" s="10"/>
      <c r="Q225" s="11"/>
      <c r="R225" s="10"/>
      <c r="S225" s="10"/>
      <c r="T225" s="11"/>
    </row>
    <row r="226" spans="1:12" ht="14">
      <c r="A226" s="38"/>
      <c r="B226" s="38"/>
      <c r="C226" s="14"/>
      <c r="D226" s="44"/>
      <c r="E226" s="9"/>
      <c r="F226" s="44"/>
      <c r="G226" s="9"/>
      <c r="H226" s="44"/>
      <c r="I226" s="44"/>
      <c r="J226" s="9"/>
      <c r="K226" s="44"/>
      <c r="L226" s="53"/>
    </row>
    <row r="227" spans="1:20" s="12" customFormat="1" ht="15">
      <c r="A227" s="56" t="s">
        <v>160</v>
      </c>
      <c r="B227" s="13"/>
      <c r="C227" s="40"/>
      <c r="D227" s="45">
        <v>2427145</v>
      </c>
      <c r="E227" s="22">
        <v>2801018</v>
      </c>
      <c r="F227" s="45">
        <v>2699099</v>
      </c>
      <c r="G227" s="22">
        <v>2597180</v>
      </c>
      <c r="H227" s="45">
        <v>2495260</v>
      </c>
      <c r="I227" s="45">
        <v>1461171</v>
      </c>
      <c r="J227" s="22">
        <v>0</v>
      </c>
      <c r="K227" s="45">
        <v>0</v>
      </c>
      <c r="L227" s="50">
        <f t="shared" si="5"/>
        <v>14480873</v>
      </c>
      <c r="M227" s="10"/>
      <c r="N227" s="10"/>
      <c r="O227" s="10"/>
      <c r="P227" s="10"/>
      <c r="Q227" s="11"/>
      <c r="R227" s="10"/>
      <c r="S227" s="10"/>
      <c r="T227" s="11"/>
    </row>
    <row r="228" spans="1:20" s="12" customFormat="1" ht="15">
      <c r="A228" s="56"/>
      <c r="B228" s="13"/>
      <c r="C228" s="13"/>
      <c r="D228" s="45"/>
      <c r="E228" s="22"/>
      <c r="F228" s="45"/>
      <c r="G228" s="22"/>
      <c r="H228" s="45"/>
      <c r="I228" s="45"/>
      <c r="J228" s="22"/>
      <c r="K228" s="45"/>
      <c r="L228" s="52"/>
      <c r="M228" s="10"/>
      <c r="N228" s="10"/>
      <c r="O228" s="10"/>
      <c r="P228" s="10"/>
      <c r="Q228" s="11"/>
      <c r="R228" s="10"/>
      <c r="S228" s="10"/>
      <c r="T228" s="11"/>
    </row>
    <row r="229" spans="1:12" ht="21" customHeight="1">
      <c r="A229" s="57" t="s">
        <v>20</v>
      </c>
      <c r="B229" s="58"/>
      <c r="C229" s="59"/>
      <c r="D229" s="60">
        <f>D10+D192+D227</f>
        <v>92312558</v>
      </c>
      <c r="E229" s="60">
        <f t="shared" si="6" ref="E229:K229">E10+E192+E227</f>
        <v>98259900</v>
      </c>
      <c r="F229" s="60">
        <f t="shared" si="6"/>
        <v>89533870</v>
      </c>
      <c r="G229" s="60">
        <f t="shared" si="6"/>
        <v>82650094</v>
      </c>
      <c r="H229" s="60">
        <f t="shared" si="6"/>
        <v>67752640</v>
      </c>
      <c r="I229" s="60">
        <f t="shared" si="6"/>
        <v>48940114</v>
      </c>
      <c r="J229" s="60">
        <f t="shared" si="6"/>
        <v>45507346</v>
      </c>
      <c r="K229" s="60">
        <f t="shared" si="6"/>
        <v>315066479</v>
      </c>
      <c r="L229" s="60">
        <f>L10+L192+L227</f>
        <v>840023001</v>
      </c>
    </row>
    <row r="230" spans="1:12" ht="14">
      <c r="A230" s="15"/>
      <c r="B230" s="15"/>
      <c r="C230" s="15"/>
      <c r="D230" s="9"/>
      <c r="E230" s="9"/>
      <c r="F230" s="9"/>
      <c r="G230" s="9"/>
      <c r="H230" s="9"/>
      <c r="I230" s="9"/>
      <c r="J230" s="9"/>
      <c r="K230" s="9"/>
      <c r="L230" s="16"/>
    </row>
    <row r="231" spans="1:245" s="24" customFormat="1" ht="14">
      <c r="A231" s="23" t="s">
        <v>270</v>
      </c>
      <c r="B231" s="15"/>
      <c r="C231" s="15"/>
      <c r="D231" s="32"/>
      <c r="E231" s="32"/>
      <c r="F231" s="32"/>
      <c r="G231" s="32"/>
      <c r="H231" s="32"/>
      <c r="I231" s="32"/>
      <c r="J231" s="32"/>
      <c r="K231" s="32"/>
      <c r="L231" s="32"/>
      <c r="M231" s="33"/>
      <c r="N231" s="1"/>
      <c r="O231" s="1"/>
      <c r="P231" s="1"/>
      <c r="Q231" s="1"/>
      <c r="R231" s="23"/>
      <c r="S231" s="1"/>
      <c r="T231" s="1"/>
      <c r="U231" s="23"/>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c r="HT231" s="1"/>
      <c r="HU231" s="1"/>
      <c r="HV231" s="1"/>
      <c r="HW231" s="1"/>
      <c r="HX231" s="1"/>
      <c r="HY231" s="1"/>
      <c r="HZ231" s="1"/>
      <c r="IA231" s="1"/>
      <c r="IB231" s="1"/>
      <c r="IC231" s="1"/>
      <c r="ID231" s="1"/>
      <c r="IE231" s="1"/>
      <c r="IF231" s="1"/>
      <c r="IG231" s="1"/>
      <c r="IH231" s="1"/>
      <c r="II231" s="1"/>
      <c r="IJ231" s="1"/>
      <c r="IK231" s="1"/>
    </row>
    <row r="232" spans="1:245" s="24" customFormat="1" ht="14">
      <c r="A232" s="15"/>
      <c r="B232" s="15"/>
      <c r="C232" s="15"/>
      <c r="D232" s="32"/>
      <c r="E232" s="32"/>
      <c r="F232" s="32"/>
      <c r="G232" s="32"/>
      <c r="H232" s="32"/>
      <c r="I232" s="32"/>
      <c r="J232" s="32"/>
      <c r="K232" s="32"/>
      <c r="L232" s="32"/>
      <c r="M232" s="33"/>
      <c r="N232" s="1"/>
      <c r="O232" s="1"/>
      <c r="P232" s="1"/>
      <c r="Q232" s="1"/>
      <c r="R232" s="23"/>
      <c r="S232" s="1"/>
      <c r="T232" s="1"/>
      <c r="U232" s="23"/>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c r="HT232" s="1"/>
      <c r="HU232" s="1"/>
      <c r="HV232" s="1"/>
      <c r="HW232" s="1"/>
      <c r="HX232" s="1"/>
      <c r="HY232" s="1"/>
      <c r="HZ232" s="1"/>
      <c r="IA232" s="1"/>
      <c r="IB232" s="1"/>
      <c r="IC232" s="1"/>
      <c r="ID232" s="1"/>
      <c r="IE232" s="1"/>
      <c r="IF232" s="1"/>
      <c r="IG232" s="1"/>
      <c r="IH232" s="1"/>
      <c r="II232" s="1"/>
      <c r="IJ232" s="1"/>
      <c r="IK232" s="1"/>
    </row>
    <row r="233" spans="1:245" s="24" customFormat="1" ht="14">
      <c r="A233" s="15"/>
      <c r="B233" s="15"/>
      <c r="C233" s="15"/>
      <c r="D233" s="32"/>
      <c r="E233" s="32"/>
      <c r="F233" s="32"/>
      <c r="G233" s="32"/>
      <c r="H233" s="32"/>
      <c r="I233" s="32"/>
      <c r="J233" s="32"/>
      <c r="K233" s="32"/>
      <c r="L233" s="32"/>
      <c r="M233" s="33"/>
      <c r="N233" s="1"/>
      <c r="O233" s="1"/>
      <c r="P233" s="1"/>
      <c r="Q233" s="1"/>
      <c r="R233" s="23"/>
      <c r="S233" s="1"/>
      <c r="T233" s="1"/>
      <c r="U233" s="23"/>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row>
    <row r="234" spans="1:245" s="79" customFormat="1" ht="16.5">
      <c r="A234" s="74" t="s">
        <v>21</v>
      </c>
      <c r="B234" s="74"/>
      <c r="C234" s="74"/>
      <c r="D234" s="75"/>
      <c r="E234" s="75"/>
      <c r="F234" s="75"/>
      <c r="G234" s="75"/>
      <c r="H234" s="75"/>
      <c r="I234" s="75"/>
      <c r="J234" s="75"/>
      <c r="K234" s="90" t="s">
        <v>273</v>
      </c>
      <c r="L234" s="90"/>
      <c r="M234" s="76"/>
      <c r="N234" s="77"/>
      <c r="O234" s="77"/>
      <c r="P234" s="77"/>
      <c r="Q234" s="77"/>
      <c r="R234" s="78"/>
      <c r="S234" s="77"/>
      <c r="T234" s="77"/>
      <c r="U234" s="78"/>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c r="AW234" s="77"/>
      <c r="AX234" s="77"/>
      <c r="AY234" s="77"/>
      <c r="AZ234" s="77"/>
      <c r="BA234" s="77"/>
      <c r="BB234" s="77"/>
      <c r="BC234" s="77"/>
      <c r="BD234" s="77"/>
      <c r="BE234" s="77"/>
      <c r="BF234" s="77"/>
      <c r="BG234" s="77"/>
      <c r="BH234" s="77"/>
      <c r="BI234" s="77"/>
      <c r="BJ234" s="77"/>
      <c r="BK234" s="77"/>
      <c r="BL234" s="77"/>
      <c r="BM234" s="77"/>
      <c r="BN234" s="77"/>
      <c r="BO234" s="77"/>
      <c r="BP234" s="77"/>
      <c r="BQ234" s="77"/>
      <c r="BR234" s="77"/>
      <c r="BS234" s="77"/>
      <c r="BT234" s="77"/>
      <c r="BU234" s="77"/>
      <c r="BV234" s="77"/>
      <c r="BW234" s="77"/>
      <c r="BX234" s="77"/>
      <c r="BY234" s="77"/>
      <c r="BZ234" s="77"/>
      <c r="CA234" s="77"/>
      <c r="CB234" s="77"/>
      <c r="CC234" s="77"/>
      <c r="CD234" s="77"/>
      <c r="CE234" s="77"/>
      <c r="CF234" s="77"/>
      <c r="CG234" s="77"/>
      <c r="CH234" s="77"/>
      <c r="CI234" s="77"/>
      <c r="CJ234" s="77"/>
      <c r="CK234" s="77"/>
      <c r="CL234" s="77"/>
      <c r="CM234" s="77"/>
      <c r="CN234" s="77"/>
      <c r="CO234" s="77"/>
      <c r="CP234" s="77"/>
      <c r="CQ234" s="77"/>
      <c r="CR234" s="77"/>
      <c r="CS234" s="77"/>
      <c r="CT234" s="77"/>
      <c r="CU234" s="77"/>
      <c r="CV234" s="77"/>
      <c r="CW234" s="77"/>
      <c r="CX234" s="77"/>
      <c r="CY234" s="77"/>
      <c r="CZ234" s="77"/>
      <c r="DA234" s="77"/>
      <c r="DB234" s="77"/>
      <c r="DC234" s="77"/>
      <c r="DD234" s="77"/>
      <c r="DE234" s="77"/>
      <c r="DF234" s="77"/>
      <c r="DG234" s="77"/>
      <c r="DH234" s="77"/>
      <c r="DI234" s="77"/>
      <c r="DJ234" s="77"/>
      <c r="DK234" s="77"/>
      <c r="DL234" s="77"/>
      <c r="DM234" s="77"/>
      <c r="DN234" s="77"/>
      <c r="DO234" s="77"/>
      <c r="DP234" s="77"/>
      <c r="DQ234" s="77"/>
      <c r="DR234" s="77"/>
      <c r="DS234" s="77"/>
      <c r="DT234" s="77"/>
      <c r="DU234" s="77"/>
      <c r="DV234" s="77"/>
      <c r="DW234" s="77"/>
      <c r="DX234" s="77"/>
      <c r="DY234" s="77"/>
      <c r="DZ234" s="77"/>
      <c r="EA234" s="77"/>
      <c r="EB234" s="77"/>
      <c r="EC234" s="77"/>
      <c r="ED234" s="77"/>
      <c r="EE234" s="77"/>
      <c r="EF234" s="77"/>
      <c r="EG234" s="77"/>
      <c r="EH234" s="77"/>
      <c r="EI234" s="77"/>
      <c r="EJ234" s="77"/>
      <c r="EK234" s="77"/>
      <c r="EL234" s="77"/>
      <c r="EM234" s="77"/>
      <c r="EN234" s="77"/>
      <c r="EO234" s="77"/>
      <c r="EP234" s="77"/>
      <c r="EQ234" s="77"/>
      <c r="ER234" s="77"/>
      <c r="ES234" s="77"/>
      <c r="ET234" s="77"/>
      <c r="EU234" s="77"/>
      <c r="EV234" s="77"/>
      <c r="EW234" s="77"/>
      <c r="EX234" s="77"/>
      <c r="EY234" s="77"/>
      <c r="EZ234" s="77"/>
      <c r="FA234" s="77"/>
      <c r="FB234" s="77"/>
      <c r="FC234" s="77"/>
      <c r="FD234" s="77"/>
      <c r="FE234" s="77"/>
      <c r="FF234" s="77"/>
      <c r="FG234" s="77"/>
      <c r="FH234" s="77"/>
      <c r="FI234" s="77"/>
      <c r="FJ234" s="77"/>
      <c r="FK234" s="77"/>
      <c r="FL234" s="77"/>
      <c r="FM234" s="77"/>
      <c r="FN234" s="77"/>
      <c r="FO234" s="77"/>
      <c r="FP234" s="77"/>
      <c r="FQ234" s="77"/>
      <c r="FR234" s="77"/>
      <c r="FS234" s="77"/>
      <c r="FT234" s="77"/>
      <c r="FU234" s="77"/>
      <c r="FV234" s="77"/>
      <c r="FW234" s="77"/>
      <c r="FX234" s="77"/>
      <c r="FY234" s="77"/>
      <c r="FZ234" s="77"/>
      <c r="GA234" s="77"/>
      <c r="GB234" s="77"/>
      <c r="GC234" s="77"/>
      <c r="GD234" s="77"/>
      <c r="GE234" s="77"/>
      <c r="GF234" s="77"/>
      <c r="GG234" s="77"/>
      <c r="GH234" s="77"/>
      <c r="GI234" s="77"/>
      <c r="GJ234" s="77"/>
      <c r="GK234" s="77"/>
      <c r="GL234" s="77"/>
      <c r="GM234" s="77"/>
      <c r="GN234" s="77"/>
      <c r="GO234" s="77"/>
      <c r="GP234" s="77"/>
      <c r="GQ234" s="77"/>
      <c r="GR234" s="77"/>
      <c r="GS234" s="77"/>
      <c r="GT234" s="77"/>
      <c r="GU234" s="77"/>
      <c r="GV234" s="77"/>
      <c r="GW234" s="77"/>
      <c r="GX234" s="77"/>
      <c r="GY234" s="77"/>
      <c r="GZ234" s="77"/>
      <c r="HA234" s="77"/>
      <c r="HB234" s="77"/>
      <c r="HC234" s="77"/>
      <c r="HD234" s="77"/>
      <c r="HE234" s="77"/>
      <c r="HF234" s="77"/>
      <c r="HG234" s="77"/>
      <c r="HH234" s="77"/>
      <c r="HI234" s="77"/>
      <c r="HJ234" s="77"/>
      <c r="HK234" s="77"/>
      <c r="HL234" s="77"/>
      <c r="HM234" s="77"/>
      <c r="HN234" s="77"/>
      <c r="HO234" s="77"/>
      <c r="HP234" s="77"/>
      <c r="HQ234" s="77"/>
      <c r="HR234" s="77"/>
      <c r="HS234" s="77"/>
      <c r="HT234" s="77"/>
      <c r="HU234" s="77"/>
      <c r="HV234" s="77"/>
      <c r="HW234" s="77"/>
      <c r="HX234" s="77"/>
      <c r="HY234" s="77"/>
      <c r="HZ234" s="77"/>
      <c r="IA234" s="77"/>
      <c r="IB234" s="77"/>
      <c r="IC234" s="77"/>
      <c r="ID234" s="77"/>
      <c r="IE234" s="77"/>
      <c r="IF234" s="77"/>
      <c r="IG234" s="77"/>
      <c r="IH234" s="77"/>
      <c r="II234" s="77"/>
      <c r="IJ234" s="77"/>
      <c r="IK234" s="77"/>
    </row>
  </sheetData>
  <sheetProtection selectLockedCells="1" selectUnlockedCells="1"/>
  <mergeCells count="6">
    <mergeCell ref="D7:L7"/>
    <mergeCell ref="A5:L5"/>
    <mergeCell ref="K234:L234"/>
    <mergeCell ref="A7:A8"/>
    <mergeCell ref="B7:B8"/>
    <mergeCell ref="C7:C8"/>
  </mergeCells>
  <pageMargins left="0.5905511811023623" right="0.5905511811023623" top="0.5905511811023623" bottom="0.5905511811023623" header="0.31496062992125984" footer="0.1968503937007874"/>
  <pageSetup firstPageNumber="1" useFirstPageNumber="1" fitToHeight="0" horizontalDpi="300" verticalDpi="300" orientation="landscape" paperSize="9" scale="75" r:id="rId1"/>
  <headerFooter scaleWithDoc="0" alignWithMargins="0">
    <oddFooter>&amp;C&amp;"Times New Roman,Parasts"&amp;8&amp;P</oddFooter>
  </headerFooter>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saistības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Lita Cjaputa</dc:creator>
  <cp:keywords/>
  <dc:description/>
  <cp:lastModifiedBy>Zane Zālīte (Sekretariāts)</cp:lastModifiedBy>
  <cp:lastPrinted>2023-11-06T07:06:35Z</cp:lastPrinted>
  <dcterms:created xsi:type="dcterms:W3CDTF">2022-10-12T05:45:33Z</dcterms:created>
  <dcterms:modified xsi:type="dcterms:W3CDTF">2023-11-06T07:07:33Z</dcterms:modified>
  <cp:category/>
</cp:coreProperties>
</file>