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43BA7D92-0BB2-4CCD-A124-BDC743648C3C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2 pielikums" sheetId="24" r:id="rId1"/>
  </sheets>
  <definedNames>
    <definedName name="_xlnm.Print_Area" localSheetId="0">'2 pielikums'!$A$1:$D$68</definedName>
    <definedName name="_xlnm.Print_Titles" localSheetId="0">'2 pielikums'!$12:$16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24" l="1"/>
  <c r="D57" i="24"/>
  <c r="D56" i="24"/>
  <c r="D55" i="24"/>
  <c r="D53" i="24"/>
  <c r="C53" i="24"/>
  <c r="C52" i="24" s="1"/>
  <c r="B53" i="24"/>
  <c r="B52" i="24" s="1"/>
  <c r="D52" i="24"/>
  <c r="D50" i="24"/>
  <c r="D49" i="24"/>
  <c r="D48" i="24"/>
  <c r="D47" i="24"/>
  <c r="D46" i="24"/>
  <c r="D45" i="24"/>
  <c r="D40" i="24" s="1"/>
  <c r="D44" i="24"/>
  <c r="D43" i="24"/>
  <c r="D42" i="24"/>
  <c r="D41" i="24"/>
  <c r="C40" i="24"/>
  <c r="B40" i="24"/>
  <c r="D37" i="24"/>
  <c r="D35" i="24"/>
  <c r="D33" i="24"/>
  <c r="D32" i="24"/>
  <c r="D29" i="24"/>
  <c r="D28" i="24"/>
  <c r="D27" i="24"/>
  <c r="D26" i="24"/>
  <c r="D25" i="24"/>
  <c r="C25" i="24"/>
  <c r="B25" i="24"/>
  <c r="D23" i="24"/>
  <c r="D22" i="24"/>
  <c r="D21" i="24"/>
  <c r="D20" i="24"/>
  <c r="D19" i="24" s="1"/>
  <c r="D18" i="24" s="1"/>
  <c r="C19" i="24"/>
  <c r="C18" i="24" s="1"/>
  <c r="B19" i="24"/>
  <c r="B18" i="24" s="1"/>
</calcChain>
</file>

<file path=xl/sharedStrings.xml><?xml version="1.0" encoding="utf-8"?>
<sst xmlns="http://schemas.openxmlformats.org/spreadsheetml/2006/main" count="55" uniqueCount="50">
  <si>
    <t>Nosaukums</t>
  </si>
  <si>
    <t>Nodokļu ieņēmumi</t>
  </si>
  <si>
    <t>Nenodokļu ieņēmumi</t>
  </si>
  <si>
    <t>Uzturēšanas izdevumi</t>
  </si>
  <si>
    <t>Iedzīvotāju ienākuma nodoklis</t>
  </si>
  <si>
    <t>Azartspēļu nodoklis</t>
  </si>
  <si>
    <t>Naudas sodi</t>
  </si>
  <si>
    <t>Kārtējie izdevumi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</si>
  <si>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</si>
  <si>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</si>
  <si>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</si>
  <si>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</si>
  <si>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Pašvaldības nodevas un kancelejas nodevas</t>
  </si>
  <si>
    <t>t.sk. dotācija Eiropas Savienības līdzfinansēto projektu īstenošanai</t>
  </si>
  <si>
    <t>Dabas resursu nodoklis</t>
  </si>
  <si>
    <t>Īpašuma nodoklis</t>
  </si>
  <si>
    <t>Sabiedriskā kārtība un drošība</t>
  </si>
  <si>
    <t>Ekonomiskā darbība</t>
  </si>
  <si>
    <t>Vides aizsardzība</t>
  </si>
  <si>
    <t>Pašvaldības teritoriju un mājokļu apsaimniekošana</t>
  </si>
  <si>
    <t>Veselība</t>
  </si>
  <si>
    <t>Atpūta, kultūra un reliģija</t>
  </si>
  <si>
    <t>Izglītība</t>
  </si>
  <si>
    <t>Sociālā aizsardzība</t>
  </si>
  <si>
    <t>Uzturēšanas izdevumu transferti uz citiem budžetiem</t>
  </si>
  <si>
    <t>Ieņēmumi - kopā</t>
  </si>
  <si>
    <t>Izdevumi atbilstoši funkcionālajām kategorijām - kopā</t>
  </si>
  <si>
    <t>Izdevumi atbilstoši ekonomiskajām kategorijām - kopā</t>
  </si>
  <si>
    <t>ieņēmumi un izdevumi</t>
  </si>
  <si>
    <t>Pārējie nenodokļu ieņēmumi un ieņēmumi no pašvaldības īpašuma</t>
  </si>
  <si>
    <t>iznomāšanas un pārdošanas, kā arī pašvaldības kapitāla izmantošanas</t>
  </si>
  <si>
    <t>Kapitālie izdevumi</t>
  </si>
  <si>
    <t>Pašvaldību budžetu transferti</t>
  </si>
  <si>
    <t>Valsts budžeta transferti</t>
  </si>
  <si>
    <t>plāns</t>
  </si>
  <si>
    <t>(euro)</t>
  </si>
  <si>
    <t>2. pielikums</t>
  </si>
  <si>
    <r>
      <t>Vispārējie valdības dienesti</t>
    </r>
    <r>
      <rPr>
        <sz val="9"/>
        <rFont val="Times New Roman"/>
        <family val="1"/>
        <charset val="186"/>
      </rPr>
      <t xml:space="preserve"> (bez iemaksām pašvaldību finanšu izlīdzināšanas fondā)</t>
    </r>
  </si>
  <si>
    <t>Rīgas domes priekšsēdētājs</t>
  </si>
  <si>
    <t>M. Staķis</t>
  </si>
  <si>
    <t>Ieņēmumi no uzņēmējdarbības un īpašuma</t>
  </si>
  <si>
    <t>Rīgas valstspilsētas pašvaldības 2023. gada pamatbudžeta</t>
  </si>
  <si>
    <t>2023. gada</t>
  </si>
  <si>
    <t>apstiprinātais</t>
  </si>
  <si>
    <t>Grozījumi</t>
  </si>
  <si>
    <t>precizētais</t>
  </si>
  <si>
    <t>saistošajiem noteikumiem Nr. RD-23-186-sn</t>
  </si>
  <si>
    <t>Rīgas domes 2023. gada 25. janvāra</t>
  </si>
  <si>
    <t>(Rīgas domes 2023. gada 22. marta</t>
  </si>
  <si>
    <t>saistošo noteikumu Nr. RD-23-191-sn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</si>
</sst>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 applyFill="1" applyAlignment="1">
      <alignment horizontal="centerContinuous"/>
    </xf>
    <xf numFmtId="3" fontId="2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5" fillId="0" borderId="0" xfId="0" applyFont="1" applyFill="1"/>
    <xf numFmtId="0" fontId="2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8" fillId="0" borderId="0" xfId="0" applyFont="1" applyFill="1"/>
    <xf numFmtId="0" fontId="8" fillId="0" borderId="0" xfId="0" applyFont="1" applyFill="1" applyAlignment="1"/>
    <xf numFmtId="0" fontId="11" fillId="0" borderId="0" xfId="0" applyFont="1" applyFill="1" applyAlignment="1">
      <alignment horizontal="left" indent="2"/>
    </xf>
    <xf numFmtId="0" fontId="12" fillId="0" borderId="0" xfId="0" applyFont="1" applyFill="1"/>
    <xf numFmtId="0" fontId="1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right"/>
    </xf>
    <xf numFmtId="3" fontId="7" fillId="0" borderId="0" xfId="0" applyNumberFormat="1" applyFont="1" applyFill="1"/>
    <xf numFmtId="3" fontId="8" fillId="0" borderId="0" xfId="0" applyNumberFormat="1" applyFont="1" applyFill="1"/>
    <xf numFmtId="3" fontId="2" fillId="0" borderId="0" xfId="0" applyNumberFormat="1" applyFont="1" applyFill="1"/>
    <xf numFmtId="3" fontId="8" fillId="0" borderId="0" xfId="0" applyNumberFormat="1" applyFont="1" applyFill="1"/>
    <xf numFmtId="3" fontId="12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7" fillId="0" borderId="0" xfId="0" applyNumberFormat="1" applyFont="1" applyFill="1"/>
    <xf numFmtId="0" fontId="10" fillId="0" borderId="0" xfId="0" applyFont="1" applyFill="1" applyAlignment="1">
      <alignment horizontal="left" indent="2"/>
    </xf>
    <xf numFmtId="3" fontId="10" fillId="0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topLeftCell="A2" workbookViewId="0">
      <selection activeCell="E6" sqref="E6"/>
    </sheetView>
  </sheetViews>
  <sheetFormatPr defaultRowHeight="12.75" x14ac:dyDescent="0.2"/>
  <cols>
    <col min="1" max="1" width="65.85546875" style="7" bestFit="1" customWidth="1"/>
    <col min="2" max="4" width="16" style="7" bestFit="1" customWidth="1"/>
    <col min="5" max="5" width="11.140625" style="7" bestFit="1" customWidth="1"/>
    <col min="6" max="16384" width="9.140625" style="7"/>
  </cols>
  <sheetData>
    <row r="1" spans="1:4" s="2" customFormat="1" ht="15" x14ac:dyDescent="0.25"/>
    <row r="2" spans="1:4" ht="15" x14ac:dyDescent="0.25">
      <c r="A2" s="3"/>
      <c r="D2" s="35" t="s">
        <v>36</v>
      </c>
    </row>
    <row r="3" spans="1:4" ht="15" x14ac:dyDescent="0.25">
      <c r="A3" s="3"/>
      <c r="D3" s="48" t="s">
        <v>47</v>
      </c>
    </row>
    <row r="4" spans="1:4" ht="15" x14ac:dyDescent="0.25">
      <c r="A4" s="2"/>
      <c r="D4" s="48" t="s">
        <v>46</v>
      </c>
    </row>
    <row r="5" spans="1:4" s="2" customFormat="1" ht="15" x14ac:dyDescent="0.25">
      <c r="D5" s="49" t="s">
        <v>48</v>
      </c>
    </row>
    <row r="6" spans="1:4" s="2" customFormat="1" ht="15" x14ac:dyDescent="0.25">
      <c r="D6" s="49" t="s">
        <v>49</v>
      </c>
    </row>
    <row r="7" spans="1:4" s="2" customFormat="1" ht="15" x14ac:dyDescent="0.25"/>
    <row r="8" spans="1:4" s="2" customFormat="1" ht="15" x14ac:dyDescent="0.25"/>
    <row r="9" spans="1:4" s="2" customFormat="1" ht="15" x14ac:dyDescent="0.25"/>
    <row r="10" spans="1:4" s="2" customFormat="1" ht="20.25" x14ac:dyDescent="0.3">
      <c r="A10" s="1" t="s">
        <v>41</v>
      </c>
      <c r="B10" s="1"/>
      <c r="C10" s="1"/>
      <c r="D10" s="1"/>
    </row>
    <row r="11" spans="1:4" s="5" customFormat="1" ht="20.25" x14ac:dyDescent="0.3">
      <c r="A11" s="1" t="s">
        <v>28</v>
      </c>
      <c r="B11" s="1"/>
      <c r="C11" s="1"/>
      <c r="D11" s="1"/>
    </row>
    <row r="12" spans="1:4" x14ac:dyDescent="0.2">
      <c r="A12" s="8"/>
      <c r="B12" s="18"/>
      <c r="C12" s="18"/>
      <c r="D12" s="18"/>
    </row>
    <row r="13" spans="1:4" s="4" customFormat="1" ht="15" x14ac:dyDescent="0.25">
      <c r="A13" s="32"/>
      <c r="B13" s="45" t="s">
        <v>42</v>
      </c>
      <c r="C13" s="45"/>
      <c r="D13" s="45" t="s">
        <v>42</v>
      </c>
    </row>
    <row r="14" spans="1:4" s="4" customFormat="1" ht="15" x14ac:dyDescent="0.25">
      <c r="A14" s="33" t="s">
        <v>0</v>
      </c>
      <c r="B14" s="46" t="s">
        <v>43</v>
      </c>
      <c r="C14" s="46" t="s">
        <v>44</v>
      </c>
      <c r="D14" s="46" t="s">
        <v>45</v>
      </c>
    </row>
    <row r="15" spans="1:4" s="4" customFormat="1" ht="15" x14ac:dyDescent="0.25">
      <c r="A15" s="33"/>
      <c r="B15" s="46" t="s">
        <v>34</v>
      </c>
      <c r="C15" s="46"/>
      <c r="D15" s="46" t="s">
        <v>34</v>
      </c>
    </row>
    <row r="16" spans="1:4" s="4" customFormat="1" ht="15" x14ac:dyDescent="0.25">
      <c r="A16" s="34"/>
      <c r="B16" s="47" t="s">
        <v>35</v>
      </c>
      <c r="C16" s="47" t="s">
        <v>35</v>
      </c>
      <c r="D16" s="47" t="s">
        <v>35</v>
      </c>
    </row>
    <row r="17" spans="1:4" s="21" customFormat="1" ht="11.25" x14ac:dyDescent="0.2">
      <c r="A17" s="19"/>
      <c r="B17" s="20"/>
      <c r="C17" s="20"/>
      <c r="D17" s="20"/>
    </row>
    <row r="18" spans="1:4" s="10" customFormat="1" ht="16.5" x14ac:dyDescent="0.25">
      <c r="A18" s="10" t="s">
        <v>25</v>
      </c>
      <c r="B18" s="36">
        <f>B19+B25+B32+B35+B37</f>
        <v>1178370425</v>
      </c>
      <c r="C18" s="36">
        <f t="shared" ref="C18:D18" si="0">C19+C25+C32+C35+C37</f>
        <v>13748951</v>
      </c>
      <c r="D18" s="36">
        <f t="shared" si="0"/>
        <v>1192119376</v>
      </c>
    </row>
    <row r="19" spans="1:4" s="11" customFormat="1" ht="15.75" x14ac:dyDescent="0.25">
      <c r="A19" s="12" t="s">
        <v>1</v>
      </c>
      <c r="B19" s="37">
        <f>B20+B21+B22+B23</f>
        <v>861775377</v>
      </c>
      <c r="C19" s="37">
        <f t="shared" ref="C19:D19" si="1">C20+C21+C22+C23</f>
        <v>4399599</v>
      </c>
      <c r="D19" s="37">
        <f t="shared" si="1"/>
        <v>866174976</v>
      </c>
    </row>
    <row r="20" spans="1:4" s="2" customFormat="1" ht="15" x14ac:dyDescent="0.25">
      <c r="A20" s="13" t="s">
        <v>4</v>
      </c>
      <c r="B20" s="9">
        <v>747519388</v>
      </c>
      <c r="C20" s="9">
        <v>4399599</v>
      </c>
      <c r="D20" s="9">
        <f>B20+C20</f>
        <v>751918987</v>
      </c>
    </row>
    <row r="21" spans="1:4" s="2" customFormat="1" ht="15" x14ac:dyDescent="0.25">
      <c r="A21" s="13" t="s">
        <v>15</v>
      </c>
      <c r="B21" s="38">
        <v>112628949</v>
      </c>
      <c r="C21" s="38">
        <v>0</v>
      </c>
      <c r="D21" s="9">
        <f t="shared" ref="D21:D23" si="2">B21+C21</f>
        <v>112628949</v>
      </c>
    </row>
    <row r="22" spans="1:4" s="2" customFormat="1" ht="15" x14ac:dyDescent="0.25">
      <c r="A22" s="13" t="s">
        <v>5</v>
      </c>
      <c r="B22" s="38">
        <v>1253033</v>
      </c>
      <c r="C22" s="38">
        <v>0</v>
      </c>
      <c r="D22" s="9">
        <f t="shared" si="2"/>
        <v>1253033</v>
      </c>
    </row>
    <row r="23" spans="1:4" s="2" customFormat="1" ht="15" x14ac:dyDescent="0.25">
      <c r="A23" s="13" t="s">
        <v>14</v>
      </c>
      <c r="B23" s="38">
        <v>374007</v>
      </c>
      <c r="C23" s="38">
        <v>0</v>
      </c>
      <c r="D23" s="9">
        <f t="shared" si="2"/>
        <v>374007</v>
      </c>
    </row>
    <row r="24" spans="1:4" s="21" customFormat="1" ht="11.25" x14ac:dyDescent="0.2">
      <c r="A24" s="23"/>
      <c r="B24" s="22"/>
      <c r="C24" s="22"/>
      <c r="D24" s="22"/>
    </row>
    <row r="25" spans="1:4" s="11" customFormat="1" ht="15.75" x14ac:dyDescent="0.25">
      <c r="A25" s="12" t="s">
        <v>2</v>
      </c>
      <c r="B25" s="37">
        <f>SUM(B26:B29)</f>
        <v>18353056</v>
      </c>
      <c r="C25" s="37">
        <f t="shared" ref="C25:D25" si="3">SUM(C26:C29)</f>
        <v>5606522</v>
      </c>
      <c r="D25" s="37">
        <f t="shared" si="3"/>
        <v>23959578</v>
      </c>
    </row>
    <row r="26" spans="1:4" s="2" customFormat="1" ht="15" x14ac:dyDescent="0.25">
      <c r="A26" s="13" t="s">
        <v>40</v>
      </c>
      <c r="B26" s="38">
        <v>3400000</v>
      </c>
      <c r="C26" s="38">
        <v>5606522</v>
      </c>
      <c r="D26" s="9">
        <f t="shared" ref="D26:D29" si="4">B26+C26</f>
        <v>9006522</v>
      </c>
    </row>
    <row r="27" spans="1:4" s="2" customFormat="1" ht="15" x14ac:dyDescent="0.25">
      <c r="A27" s="13" t="s">
        <v>12</v>
      </c>
      <c r="B27" s="38">
        <v>4036800</v>
      </c>
      <c r="C27" s="38">
        <v>0</v>
      </c>
      <c r="D27" s="9">
        <f t="shared" si="4"/>
        <v>4036800</v>
      </c>
    </row>
    <row r="28" spans="1:4" s="2" customFormat="1" ht="15" x14ac:dyDescent="0.25">
      <c r="A28" s="13" t="s">
        <v>6</v>
      </c>
      <c r="B28" s="38">
        <v>1100000</v>
      </c>
      <c r="C28" s="38">
        <v>0</v>
      </c>
      <c r="D28" s="9">
        <f t="shared" si="4"/>
        <v>1100000</v>
      </c>
    </row>
    <row r="29" spans="1:4" s="2" customFormat="1" ht="15" x14ac:dyDescent="0.25">
      <c r="A29" s="13" t="s">
        <v>29</v>
      </c>
      <c r="B29" s="38">
        <v>9816256</v>
      </c>
      <c r="C29" s="38">
        <v>0</v>
      </c>
      <c r="D29" s="9">
        <f t="shared" si="4"/>
        <v>9816256</v>
      </c>
    </row>
    <row r="30" spans="1:4" s="2" customFormat="1" ht="15" x14ac:dyDescent="0.25">
      <c r="A30" s="14" t="s">
        <v>30</v>
      </c>
      <c r="B30" s="38"/>
      <c r="C30" s="38"/>
      <c r="D30" s="38"/>
    </row>
    <row r="31" spans="1:4" s="21" customFormat="1" ht="11.25" x14ac:dyDescent="0.2">
      <c r="A31" s="26"/>
      <c r="B31" s="22"/>
      <c r="C31" s="22"/>
      <c r="D31" s="22"/>
    </row>
    <row r="32" spans="1:4" s="4" customFormat="1" ht="15.75" x14ac:dyDescent="0.25">
      <c r="A32" s="25" t="s">
        <v>33</v>
      </c>
      <c r="B32" s="37">
        <v>264224812</v>
      </c>
      <c r="C32" s="37">
        <v>2438638</v>
      </c>
      <c r="D32" s="37">
        <f>B32+C32</f>
        <v>266663450</v>
      </c>
    </row>
    <row r="33" spans="1:6" s="4" customFormat="1" ht="15" x14ac:dyDescent="0.25">
      <c r="A33" s="43" t="s">
        <v>13</v>
      </c>
      <c r="B33" s="44">
        <v>60767695</v>
      </c>
      <c r="C33" s="44">
        <v>0</v>
      </c>
      <c r="D33" s="44">
        <f>B33+C33</f>
        <v>60767695</v>
      </c>
    </row>
    <row r="34" spans="1:6" s="27" customFormat="1" ht="10.5" x14ac:dyDescent="0.15">
      <c r="A34" s="28"/>
      <c r="B34" s="40"/>
      <c r="C34" s="40"/>
      <c r="D34" s="40"/>
    </row>
    <row r="35" spans="1:6" s="24" customFormat="1" ht="15.75" x14ac:dyDescent="0.25">
      <c r="A35" s="25" t="s">
        <v>32</v>
      </c>
      <c r="B35" s="39">
        <v>8382326</v>
      </c>
      <c r="C35" s="39">
        <v>712954</v>
      </c>
      <c r="D35" s="37">
        <f>B35+C35</f>
        <v>9095280</v>
      </c>
    </row>
    <row r="36" spans="1:6" s="24" customFormat="1" ht="15.75" x14ac:dyDescent="0.25">
      <c r="A36" s="25"/>
      <c r="B36" s="39"/>
      <c r="C36" s="39"/>
      <c r="D36" s="39"/>
    </row>
    <row r="37" spans="1:6" s="11" customFormat="1" ht="15.75" x14ac:dyDescent="0.25">
      <c r="A37" s="12" t="s">
        <v>10</v>
      </c>
      <c r="B37" s="37">
        <v>25634854</v>
      </c>
      <c r="C37" s="37">
        <v>591238</v>
      </c>
      <c r="D37" s="37">
        <f>B37+C37</f>
        <v>26226092</v>
      </c>
    </row>
    <row r="38" spans="1:6" s="21" customFormat="1" ht="11.25" x14ac:dyDescent="0.2">
      <c r="B38" s="41"/>
      <c r="C38" s="41"/>
      <c r="D38" s="41"/>
    </row>
    <row r="39" spans="1:6" s="21" customFormat="1" ht="11.25" x14ac:dyDescent="0.2">
      <c r="B39" s="41"/>
      <c r="C39" s="41"/>
      <c r="D39" s="41"/>
    </row>
    <row r="40" spans="1:6" s="30" customFormat="1" ht="16.5" x14ac:dyDescent="0.25">
      <c r="A40" s="31" t="s">
        <v>26</v>
      </c>
      <c r="B40" s="42">
        <f>SUM(B41:B50)</f>
        <v>1255557090</v>
      </c>
      <c r="C40" s="42">
        <f t="shared" ref="C40:D40" si="5">SUM(C41:C50)</f>
        <v>148578371</v>
      </c>
      <c r="D40" s="42">
        <f t="shared" si="5"/>
        <v>1404135461</v>
      </c>
    </row>
    <row r="41" spans="1:6" s="4" customFormat="1" ht="15" x14ac:dyDescent="0.25">
      <c r="A41" s="16" t="s">
        <v>37</v>
      </c>
      <c r="B41" s="9">
        <v>122930617</v>
      </c>
      <c r="C41" s="9">
        <v>2049660</v>
      </c>
      <c r="D41" s="9">
        <f t="shared" ref="D41:D50" si="6">B41+C41</f>
        <v>124980277</v>
      </c>
      <c r="E41" s="9"/>
      <c r="F41" s="9"/>
    </row>
    <row r="42" spans="1:6" s="4" customFormat="1" ht="15" x14ac:dyDescent="0.25">
      <c r="A42" s="29" t="s">
        <v>11</v>
      </c>
      <c r="B42" s="9">
        <v>124813164</v>
      </c>
      <c r="C42" s="9">
        <v>672813</v>
      </c>
      <c r="D42" s="9">
        <f t="shared" si="6"/>
        <v>125485977</v>
      </c>
    </row>
    <row r="43" spans="1:6" s="4" customFormat="1" ht="15" x14ac:dyDescent="0.25">
      <c r="A43" s="16" t="s">
        <v>16</v>
      </c>
      <c r="B43" s="9">
        <v>22125110</v>
      </c>
      <c r="C43" s="9">
        <v>2341037</v>
      </c>
      <c r="D43" s="9">
        <f t="shared" si="6"/>
        <v>24466147</v>
      </c>
    </row>
    <row r="44" spans="1:6" s="4" customFormat="1" ht="15" x14ac:dyDescent="0.25">
      <c r="A44" s="16" t="s">
        <v>17</v>
      </c>
      <c r="B44" s="9">
        <v>309966389</v>
      </c>
      <c r="C44" s="9">
        <v>51881960</v>
      </c>
      <c r="D44" s="9">
        <f t="shared" si="6"/>
        <v>361848349</v>
      </c>
      <c r="E44" s="9"/>
    </row>
    <row r="45" spans="1:6" s="4" customFormat="1" ht="15" x14ac:dyDescent="0.25">
      <c r="A45" s="16" t="s">
        <v>18</v>
      </c>
      <c r="B45" s="9">
        <v>5239280</v>
      </c>
      <c r="C45" s="9">
        <v>2469711</v>
      </c>
      <c r="D45" s="9">
        <f t="shared" si="6"/>
        <v>7708991</v>
      </c>
    </row>
    <row r="46" spans="1:6" s="4" customFormat="1" ht="15" x14ac:dyDescent="0.25">
      <c r="A46" s="16" t="s">
        <v>19</v>
      </c>
      <c r="B46" s="9">
        <v>49828004</v>
      </c>
      <c r="C46" s="9">
        <v>24293747</v>
      </c>
      <c r="D46" s="9">
        <f t="shared" si="6"/>
        <v>74121751</v>
      </c>
    </row>
    <row r="47" spans="1:6" s="4" customFormat="1" ht="15" x14ac:dyDescent="0.25">
      <c r="A47" s="16" t="s">
        <v>20</v>
      </c>
      <c r="B47" s="9">
        <v>6140802</v>
      </c>
      <c r="C47" s="9">
        <v>1057788</v>
      </c>
      <c r="D47" s="9">
        <f t="shared" si="6"/>
        <v>7198590</v>
      </c>
    </row>
    <row r="48" spans="1:6" s="4" customFormat="1" ht="15" x14ac:dyDescent="0.25">
      <c r="A48" s="16" t="s">
        <v>21</v>
      </c>
      <c r="B48" s="9">
        <v>30560714</v>
      </c>
      <c r="C48" s="9">
        <v>9139559</v>
      </c>
      <c r="D48" s="9">
        <f t="shared" si="6"/>
        <v>39700273</v>
      </c>
      <c r="E48" s="9"/>
    </row>
    <row r="49" spans="1:4" s="4" customFormat="1" ht="15" x14ac:dyDescent="0.25">
      <c r="A49" s="16" t="s">
        <v>22</v>
      </c>
      <c r="B49" s="9">
        <v>427267515</v>
      </c>
      <c r="C49" s="9">
        <v>38030174</v>
      </c>
      <c r="D49" s="9">
        <f t="shared" si="6"/>
        <v>465297689</v>
      </c>
    </row>
    <row r="50" spans="1:4" s="4" customFormat="1" ht="15" x14ac:dyDescent="0.25">
      <c r="A50" s="16" t="s">
        <v>23</v>
      </c>
      <c r="B50" s="9">
        <v>156685495</v>
      </c>
      <c r="C50" s="9">
        <v>16641922</v>
      </c>
      <c r="D50" s="9">
        <f t="shared" si="6"/>
        <v>173327417</v>
      </c>
    </row>
    <row r="51" spans="1:4" s="21" customFormat="1" ht="11.25" x14ac:dyDescent="0.2">
      <c r="B51" s="41"/>
      <c r="C51" s="41"/>
      <c r="D51" s="41"/>
    </row>
    <row r="52" spans="1:4" s="10" customFormat="1" ht="16.5" x14ac:dyDescent="0.25">
      <c r="A52" s="10" t="s">
        <v>27</v>
      </c>
      <c r="B52" s="36">
        <f>B53+B60</f>
        <v>1255557090</v>
      </c>
      <c r="C52" s="36">
        <f t="shared" ref="C52:D52" si="7">C53+C60</f>
        <v>148528371</v>
      </c>
      <c r="D52" s="36">
        <f t="shared" si="7"/>
        <v>1404135461</v>
      </c>
    </row>
    <row r="53" spans="1:4" s="15" customFormat="1" ht="15.75" x14ac:dyDescent="0.25">
      <c r="A53" s="11" t="s">
        <v>3</v>
      </c>
      <c r="B53" s="37">
        <f>SUM(B54:B58)</f>
        <v>1088557111</v>
      </c>
      <c r="C53" s="37">
        <f t="shared" ref="C53:D53" si="8">SUM(C54:C58)</f>
        <v>76000084</v>
      </c>
      <c r="D53" s="37">
        <f t="shared" si="8"/>
        <v>1164561200</v>
      </c>
    </row>
    <row r="54" spans="1:4" s="2" customFormat="1" ht="15" x14ac:dyDescent="0.25">
      <c r="A54" s="13" t="s">
        <v>7</v>
      </c>
      <c r="B54" s="38">
        <v>679080522</v>
      </c>
      <c r="C54" s="38">
        <v>39515356</v>
      </c>
      <c r="D54" s="9">
        <v>718599883</v>
      </c>
    </row>
    <row r="55" spans="1:4" s="2" customFormat="1" ht="15" x14ac:dyDescent="0.25">
      <c r="A55" s="13" t="s">
        <v>8</v>
      </c>
      <c r="B55" s="38">
        <v>41381842</v>
      </c>
      <c r="C55" s="38">
        <v>0</v>
      </c>
      <c r="D55" s="9">
        <f t="shared" ref="D55:D58" si="9">B55+C55</f>
        <v>41381842</v>
      </c>
    </row>
    <row r="56" spans="1:4" s="2" customFormat="1" ht="15" x14ac:dyDescent="0.25">
      <c r="A56" s="13" t="s">
        <v>9</v>
      </c>
      <c r="B56" s="38">
        <v>237306412</v>
      </c>
      <c r="C56" s="38">
        <v>35475549</v>
      </c>
      <c r="D56" s="9">
        <f t="shared" si="9"/>
        <v>272781961</v>
      </c>
    </row>
    <row r="57" spans="1:4" s="2" customFormat="1" ht="15" x14ac:dyDescent="0.25">
      <c r="A57" s="13" t="s">
        <v>11</v>
      </c>
      <c r="B57" s="38">
        <v>124813164</v>
      </c>
      <c r="C57" s="38">
        <v>672813</v>
      </c>
      <c r="D57" s="9">
        <f t="shared" si="9"/>
        <v>125485977</v>
      </c>
    </row>
    <row r="58" spans="1:4" s="2" customFormat="1" ht="15" x14ac:dyDescent="0.25">
      <c r="A58" s="13" t="s">
        <v>24</v>
      </c>
      <c r="B58" s="38">
        <v>5975171</v>
      </c>
      <c r="C58" s="38">
        <v>336366</v>
      </c>
      <c r="D58" s="9">
        <f t="shared" si="9"/>
        <v>6311537</v>
      </c>
    </row>
    <row r="59" spans="1:4" s="21" customFormat="1" ht="11.25" x14ac:dyDescent="0.2">
      <c r="A59" s="23"/>
      <c r="B59" s="22"/>
      <c r="C59" s="22"/>
      <c r="D59" s="22"/>
    </row>
    <row r="60" spans="1:4" s="11" customFormat="1" ht="15.75" x14ac:dyDescent="0.25">
      <c r="A60" s="11" t="s">
        <v>31</v>
      </c>
      <c r="B60" s="37">
        <v>166999979</v>
      </c>
      <c r="C60" s="37">
        <v>72528287</v>
      </c>
      <c r="D60" s="37">
        <v>239574261</v>
      </c>
    </row>
    <row r="61" spans="1:4" s="21" customFormat="1" ht="11.25" x14ac:dyDescent="0.2">
      <c r="B61" s="22"/>
      <c r="C61" s="22"/>
      <c r="D61" s="22"/>
    </row>
    <row r="62" spans="1:4" s="21" customFormat="1" ht="11.25" x14ac:dyDescent="0.2">
      <c r="B62" s="22"/>
      <c r="C62" s="22"/>
      <c r="D62" s="22"/>
    </row>
    <row r="63" spans="1:4" s="21" customFormat="1" ht="11.25" x14ac:dyDescent="0.2">
      <c r="B63" s="22"/>
      <c r="C63" s="22"/>
      <c r="D63" s="22"/>
    </row>
    <row r="64" spans="1:4" s="21" customFormat="1" ht="11.25" x14ac:dyDescent="0.2">
      <c r="B64" s="22"/>
      <c r="C64" s="22"/>
      <c r="D64" s="22"/>
    </row>
    <row r="65" spans="1:4" s="15" customFormat="1" ht="16.5" x14ac:dyDescent="0.25">
      <c r="A65" s="17" t="s">
        <v>38</v>
      </c>
      <c r="B65" s="6"/>
      <c r="C65" s="6"/>
      <c r="D65" s="6" t="s">
        <v>39</v>
      </c>
    </row>
    <row r="66" spans="1:4" s="4" customFormat="1" ht="15" x14ac:dyDescent="0.25"/>
    <row r="67" spans="1:4" s="4" customFormat="1" ht="15" x14ac:dyDescent="0.25"/>
    <row r="68" spans="1:4" s="4" customFormat="1" ht="15" x14ac:dyDescent="0.25"/>
    <row r="69" spans="1:4" s="2" customFormat="1" ht="15" x14ac:dyDescent="0.25"/>
    <row r="70" spans="1:4" s="2" customFormat="1" ht="15" x14ac:dyDescent="0.25"/>
    <row r="71" spans="1:4" s="2" customFormat="1" ht="15" x14ac:dyDescent="0.25"/>
    <row r="72" spans="1:4" s="2" customFormat="1" ht="15" x14ac:dyDescent="0.25"/>
    <row r="73" spans="1:4" s="2" customFormat="1" ht="15" x14ac:dyDescent="0.25"/>
    <row r="74" spans="1:4" s="2" customFormat="1" ht="15" x14ac:dyDescent="0.25"/>
    <row r="75" spans="1:4" s="2" customFormat="1" ht="15" x14ac:dyDescent="0.25"/>
    <row r="76" spans="1:4" s="2" customFormat="1" ht="15" x14ac:dyDescent="0.25"/>
    <row r="77" spans="1:4" s="2" customFormat="1" ht="15" x14ac:dyDescent="0.25"/>
    <row r="78" spans="1:4" s="2" customFormat="1" ht="15" x14ac:dyDescent="0.25"/>
    <row r="79" spans="1:4" s="2" customFormat="1" ht="15" x14ac:dyDescent="0.25"/>
    <row r="80" spans="1:4" s="2" customFormat="1" ht="15" x14ac:dyDescent="0.25"/>
    <row r="81" s="2" customFormat="1" ht="15" x14ac:dyDescent="0.25"/>
    <row r="82" s="2" customFormat="1" ht="15" x14ac:dyDescent="0.25"/>
    <row r="83" s="2" customFormat="1" ht="15" x14ac:dyDescent="0.25"/>
    <row r="84" s="2" customFormat="1" ht="15" x14ac:dyDescent="0.25"/>
    <row r="85" s="2" customFormat="1" ht="15" x14ac:dyDescent="0.25"/>
    <row r="86" s="2" customFormat="1" ht="15" x14ac:dyDescent="0.25"/>
  </sheetData>
  <mergeCells count="2">
    <mergeCell ref="A10:D10"/>
    <mergeCell ref="A11:D11"/>
  </mergeCells>
  <pageMargins left="0.98425196850393704" right="0.59055118110236227" top="0.39370078740157483" bottom="0.39370078740157483" header="0.51181102362204722" footer="0.51181102362204722"/>
  <pageSetup paperSize="9" scale="7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2 pielikums</vt:lpstr>
      <vt:lpstr>'2 pielikums'!Drukas_apgabals</vt:lpstr>
      <vt:lpstr>'2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2023-03-04T10:06:35Z</cp:lastPrinted>
  <dcterms:created xsi:type="dcterms:W3CDTF">1998-03-21T09:13:21Z</dcterms:created>
  <dcterms:modified xsi:type="dcterms:W3CDTF">2023-03-23T11:40:34Z</dcterms:modified>
  <cp:category/>
</cp:coreProperties>
</file>