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dam.riga.lv/webdav/wordstorage/"/>
    </mc:Choice>
  </mc:AlternateContent>
  <xr:revisionPtr revIDLastSave="0" documentId="13_ncr:1_{75694E55-D4CD-48F6-8433-D7FF5BB27894}" xr6:coauthVersionLast="47" xr6:coauthVersionMax="47" xr10:uidLastSave="{00000000-0000-0000-0000-000000000000}"/>
  <bookViews>
    <workbookView xWindow="-120" yWindow="-120" windowWidth="29040" windowHeight="15840" tabRatio="569" xr2:uid="{00000000-000D-0000-FFFF-FFFF00000000}"/>
  </bookViews>
  <sheets>
    <sheet name="SK_24_Saist_galv_ilgt" sheetId="1" r:id="rId1"/>
  </sheets>
  <definedNames>
    <definedName name="_xlnm.Print_Area" localSheetId="0">SK_24_Saist_galv_ilgt!$A$1:$K$228</definedName>
    <definedName name="_xlnm.Print_Titles" localSheetId="0">SK_24_Saist_galv_ilgt!$6:$7</definedName>
    <definedName name="Excel_BuiltIn_Print_Titles_1">SK_24_Saist_galv_ilgt!$A$5:$IF$7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 r="K224" i="1"/>
  <c r="J224" i="1"/>
  <c r="I224" i="1"/>
  <c r="H224" i="1"/>
  <c r="G224" i="1"/>
  <c r="F224" i="1"/>
  <c r="E224" i="1"/>
  <c r="D224" i="1"/>
  <c r="K222"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J192" i="1"/>
  <c r="I192" i="1"/>
  <c r="H192" i="1"/>
  <c r="G192" i="1"/>
  <c r="F192" i="1"/>
  <c r="E192" i="1"/>
  <c r="D192"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J9" i="1"/>
  <c r="I9" i="1"/>
  <c r="H9" i="1"/>
  <c r="G9" i="1"/>
  <c r="F9" i="1"/>
  <c r="E9" i="1"/>
</calcChain>
</file>

<file path=xl/sharedStrings.xml><?xml version="1.0" encoding="utf-8"?>
<sst xmlns="http://schemas.openxmlformats.org/spreadsheetml/2006/main" count="640" uniqueCount="268">
  <si>
    <t>Aizdevējs</t>
  </si>
  <si>
    <t>Mērķis</t>
  </si>
  <si>
    <t>Līguma noslēgšanas datums</t>
  </si>
  <si>
    <t>Valsts kase</t>
  </si>
  <si>
    <t>DekaBank Deutsche Girozentrale</t>
  </si>
  <si>
    <t>Dienvidu tilta būvniecības finansēšanas saistības</t>
  </si>
  <si>
    <t>Vorarlberger Landes- Und Hypothekenbank AG</t>
  </si>
  <si>
    <t xml:space="preserve">FMS  Wertmanagement AöR </t>
  </si>
  <si>
    <t>FMS  Wertmanagement AöR</t>
  </si>
  <si>
    <t>Norddeutsche Landesbank Girozentrale</t>
  </si>
  <si>
    <t>Landesbank Baden-Wurttemberg, London Branch</t>
  </si>
  <si>
    <t>AB Svensk Exportkredit</t>
  </si>
  <si>
    <t>Intesa Sanpaolo S.p.A.</t>
  </si>
  <si>
    <t>Landesbank Baden-Wurttemberg, London Branch of CityPoint</t>
  </si>
  <si>
    <t xml:space="preserve">DekaBank Deutsche Girozentrale </t>
  </si>
  <si>
    <t xml:space="preserve">Landesbank Baden-Wurttemberg, London Branch of CityPoint </t>
  </si>
  <si>
    <t xml:space="preserve">AB Svensk Exportkredit </t>
  </si>
  <si>
    <t>DnB Nor Bank ASA</t>
  </si>
  <si>
    <t>Studiju kredīts</t>
  </si>
  <si>
    <t>Studējošā kredīts</t>
  </si>
  <si>
    <t>Kopā saistības</t>
  </si>
  <si>
    <t>Rīgas domes priekšsēdētājs</t>
  </si>
  <si>
    <t>Barclays Bank Ireland</t>
  </si>
  <si>
    <t>18.10.2022.</t>
  </si>
  <si>
    <t>07.11.2022.</t>
  </si>
  <si>
    <t>07.12.2022.</t>
  </si>
  <si>
    <t>Investīciju projektu finansēšana 13 projektu īstenošanai</t>
  </si>
  <si>
    <t>Ilgtermiņa saistību cesija starp FMS Wertmanagement un AS “Swedbank”, 13.10.2021.</t>
  </si>
  <si>
    <t>Investīciju projektu finansēšana 7 projektu īstenošanai</t>
  </si>
  <si>
    <t>Investīciju projektu finansēšana 5 projektu īstenošanai</t>
  </si>
  <si>
    <t>KF projekta (6.1.3.1/17/I/001) "Salu tilta kompleksa atjaunošana, pārbūve un izbūve, 2. kārta" īstenošana</t>
  </si>
  <si>
    <t>ERAF projekta  "Kultūras un sporta kvartāla izveide Grīziņkalna apkaimē" īstenošana</t>
  </si>
  <si>
    <t>ERAF projekta  "Rīgas Klasiskās ģimnāzijas Purvciema ielā 38, Rīgā, un Rīgas Zolitūdes ģimnāzijas Ruses ielā 22, Rīgā, jauno dabaszinātņu korpusu izveide" īstenošana</t>
  </si>
  <si>
    <t>ERAF projekta  "Rīgas Angļu ģimnāzijas Zvārdes ielā 1, Rīgā, piebūves būvniecība, nodrošinot ergonomiskas mācību vides ierīkošanu un inovatīvu informācijas un komunikācijas tehnoloģiju risinājumu ieviešanu" īstenošana</t>
  </si>
  <si>
    <t>Investīciju projektu finansēšana (saistību pārjaunojums)</t>
  </si>
  <si>
    <t>EKII projekta (Nr. EKII-3/21) "Viedo tehnoloģiju ieviešana Rīgas pilsētas apgaismojuma sistēmā" īstenošana</t>
  </si>
  <si>
    <t>ERAF projekta (Nr.5.6.2.0/17/I/030) "Skanstes teritorijas revitalizācijas 1.kārta" īstenošana</t>
  </si>
  <si>
    <t>ERAF projekta (Nr. 5.6.1.0/17/I/001) "Kultūras un sporta kvartāla izveide Grīziņkalna apkaimē" īstenošana</t>
  </si>
  <si>
    <t>ERAF projekta (Nr. 5.1.1.0/17/I/004) "Bolderājas pretplūdu pasākumi" īstenošana</t>
  </si>
  <si>
    <t>ERAF projekta (Nr. 8.1.2.0/20/I/001) "Rīgas Valsts 3.ģimnāzijas Grēcinieku ielā 10 un Rīgas Valsts vācu ģimnāzijas Āgenskalna ielā 21A mācību telpu modernizēšana, nodrošinot ergonomiskas mācību vides ierīkošanu un inovatīvu informācijas un komunikācijas tehnoloģiju risinājumu ieviešanu" īstenošana</t>
  </si>
  <si>
    <t>1. pielikums paskaidrojuma rakstam un Rīgas domes priekšsēdētāja</t>
  </si>
  <si>
    <t xml:space="preserve">Rīgas valstspilsētas pašvaldības aizņēmumu, galvojumu un ilgtermiņa saistību apmērs </t>
  </si>
  <si>
    <t>Aizņēmumi - kopā, t.sk.:</t>
  </si>
  <si>
    <t>Turpmākajos
gados</t>
  </si>
  <si>
    <t>Kopā</t>
  </si>
  <si>
    <t>Galvojumi - kopā, t.sk.:</t>
  </si>
  <si>
    <r>
      <t xml:space="preserve">Saistību apmērs* </t>
    </r>
    <r>
      <rPr>
        <i/>
        <sz val="11"/>
        <rFont val="Times New Roman"/>
        <family val="1"/>
        <charset val="186"/>
      </rPr>
      <t>euro</t>
    </r>
  </si>
  <si>
    <t>AS "SEB banka"</t>
  </si>
  <si>
    <t>AS "Swedbank"</t>
  </si>
  <si>
    <t>Luminor Bank AS</t>
  </si>
  <si>
    <t>18.07.2006.</t>
  </si>
  <si>
    <t>14.12.2006.</t>
  </si>
  <si>
    <t>06.06.2007.</t>
  </si>
  <si>
    <t>14.06.2017.</t>
  </si>
  <si>
    <t>23.05.2008.</t>
  </si>
  <si>
    <t>16.11.2018.</t>
  </si>
  <si>
    <t>19.06.2019.</t>
  </si>
  <si>
    <t>14.10.2019.</t>
  </si>
  <si>
    <t>23.10.2019.</t>
  </si>
  <si>
    <t>03.02.2020.</t>
  </si>
  <si>
    <t>31.07.2020.</t>
  </si>
  <si>
    <t>13.08.2020.</t>
  </si>
  <si>
    <t>01.10.2020.</t>
  </si>
  <si>
    <t>05.10.2020.</t>
  </si>
  <si>
    <t>14.10.2020.</t>
  </si>
  <si>
    <t>03.11.2020.</t>
  </si>
  <si>
    <t>30.12.2020.</t>
  </si>
  <si>
    <t>26.02.2021.</t>
  </si>
  <si>
    <t>19.03.2021.</t>
  </si>
  <si>
    <t>15.04.2021.</t>
  </si>
  <si>
    <t>26.04.2021.</t>
  </si>
  <si>
    <t>13.05.2021.</t>
  </si>
  <si>
    <t>29.07.2021.</t>
  </si>
  <si>
    <t>19.08.2021.</t>
  </si>
  <si>
    <t>25.08.2021.</t>
  </si>
  <si>
    <t>30.09.2021.</t>
  </si>
  <si>
    <t>08.10.2021.</t>
  </si>
  <si>
    <t>27.10.2021.</t>
  </si>
  <si>
    <t>26.11.2021.</t>
  </si>
  <si>
    <t>22.12.2021.</t>
  </si>
  <si>
    <t>25.03.2022.</t>
  </si>
  <si>
    <t>06.06.2022.</t>
  </si>
  <si>
    <t>05.07.2022.</t>
  </si>
  <si>
    <t>12.07.2022.</t>
  </si>
  <si>
    <t>08.08.2022.</t>
  </si>
  <si>
    <t>16.08.2022.</t>
  </si>
  <si>
    <t>07.09.2022.</t>
  </si>
  <si>
    <t>28.08.2019.</t>
  </si>
  <si>
    <t>25.11.2019.</t>
  </si>
  <si>
    <t>18.08.2022.</t>
  </si>
  <si>
    <t>Rīgas pilsētas pašvaldības iestāžu higiēnas prasību nodrošināšanas darbu investīciju projektu īstenošana</t>
  </si>
  <si>
    <t>Projekta "Mežaparka Lielās estrādes rekonstrukcija" īstenošana</t>
  </si>
  <si>
    <t>Projekta "Mežaparka Lielās estrādes rekonstrukcija" B daļas 1.posma īstenošana</t>
  </si>
  <si>
    <t>Projekta  "Satiksmes pārvada pār dzelzceļu pie Brasas stacijas pārbūve" īstenošana</t>
  </si>
  <si>
    <t>Projekta  "Pirmsskolas izglītības iestādes "Bizmārīte" Motoru ielā, Rīgā, telpu pārbūve pirmsskolas izglītības programmas vajadzībām" īstenošana</t>
  </si>
  <si>
    <t xml:space="preserve">Rīgas 152. pirmskolas izglītības iestādes ēkas Rīgā, Juglas  ielā 1B, rekonstrukcija
</t>
  </si>
  <si>
    <t xml:space="preserve">Sociālās dzīvojamās mājas ēkas Rīgā, Dzirciema ielā 24, būvniecība
</t>
  </si>
  <si>
    <t>22.12.2005.</t>
  </si>
  <si>
    <t>31.07.2007.</t>
  </si>
  <si>
    <t>16.06.2008.</t>
  </si>
  <si>
    <t>04.11.2009.</t>
  </si>
  <si>
    <t>23.12.2009.</t>
  </si>
  <si>
    <t>30.11.2010.</t>
  </si>
  <si>
    <t>03.12.2010.</t>
  </si>
  <si>
    <t>27.12.2010.</t>
  </si>
  <si>
    <t>09.11.2011.</t>
  </si>
  <si>
    <t>27.12.2011.</t>
  </si>
  <si>
    <t>13.11.2012.</t>
  </si>
  <si>
    <t>22.11.2012.</t>
  </si>
  <si>
    <t>20.12.2012.</t>
  </si>
  <si>
    <t>18.06.2013.</t>
  </si>
  <si>
    <t>12.11.2013.</t>
  </si>
  <si>
    <t>04.12.2014.</t>
  </si>
  <si>
    <t>10.12.2014.</t>
  </si>
  <si>
    <t>31.10.2016.</t>
  </si>
  <si>
    <t>02.12.2015.</t>
  </si>
  <si>
    <t>28.12.2018.</t>
  </si>
  <si>
    <t>Projekta "Krasta ielas veloceļa izbūve" īstenošana</t>
  </si>
  <si>
    <t xml:space="preserve">Kompleksu energoefektivitātes pasākumu īstenošana siltumnīcefekta gāzu emisijas samazināšanai Rīgas pilsētas pašvaldības izglītības iestādēs </t>
  </si>
  <si>
    <t>Projekta  "Veloceļa "Centrs-Ķengarags-Rumbula-Dārziņi" posma no Dienvidu tilta līdz Ķengaraga ielai izbūve" un projekta "Mežrozīšu ielas pārbūve no Stūrmaņu ielas līdz ielas galam pie ēkas Nr.34" īstenošana</t>
  </si>
  <si>
    <t>Projekta  "Pretkritienu sistēmas tehnoloģijas ieviešana sociālās aprūpes centros un klientu mājās - viedā pacientu uzraudzības sistēma" īstenošana</t>
  </si>
  <si>
    <t>Projekta "Kompleksi energoefektivitātes pasākumi siltumnīcefekta gāzu emisijas samazināšanai 6 Rīgas pašvaldības iestādes ēkās", projekta "Kompleksi energoefektivitātes pasākumi siltumnīcefekta gāzu emisijas samazināšanai 8 izglītības iestādes ēkās Rīgā" un projekta "Kompleksi energoefektivitātes pasākumi siltumnīcefekta gāzu emisijas samazināšanai 20 izglītības iestādes ēkās Rīgā" īstenošana</t>
  </si>
  <si>
    <t>Projekta  "Rīgas pilsētas videonovērošanas sistēmas attīstība" īstenošana</t>
  </si>
  <si>
    <t>Projekta "Ietves izbūve Sarkandaugavas ielas posmā no Ceļinieku ielas līdz Allažu ielai" un projekta "Autonovietņu kā īslaicīgas lietošanas būves izbūve ielu sarkano līniju robežās" īstenošana</t>
  </si>
  <si>
    <t>Projekta "Mežaparka Lielās estrādes rekonstrukcija” B daļas 2. posma īstenošana</t>
  </si>
  <si>
    <t>Projekta  "Izglītības sistēmas digitalizācija mācību procesa  kvalitatīvai nodrošināšanai attālināti" īstenošana</t>
  </si>
  <si>
    <t>Projekta "E-pakalpojuma “Iztikas līdzekļu deklarācija” ieviešana sociālās palīdzības izvērtēšanai attālināti" īstenošana</t>
  </si>
  <si>
    <t>Projekta  "Jaunas pirmsskolas izglītības iestādes izveide ēkā Slāvu ielā 19, Rīgā" īstenošana</t>
  </si>
  <si>
    <t>Projekta  "Jaunas pirmsskolas izglītības iestādes izveide ēkā Rūpniecības ielā 21, Rīgā" īstenošana</t>
  </si>
  <si>
    <t>Ugunsaizsardzības sistēmu izbūves darbi Rīgas pilsētas izglītības iestāžu ēkās</t>
  </si>
  <si>
    <t>Projekta "Veloceļš "Centrs - Ziepniekkalns"" īstenošana</t>
  </si>
  <si>
    <t>Projekta "Izlases veida vienkāršotas atjaunošanas darbi Rīgas Valda Zālīša sākumskolas ēkā Kalpaka bulvārī 8, Rīgā" īstenošana</t>
  </si>
  <si>
    <t>Projekta "Izlases veida vienkāršotas atjaunošanas darbi Rīgas Juglas vidusskolas ēkā Malienas ielā 89, Rīgā" īstenošana</t>
  </si>
  <si>
    <t>Projekta "Izlases veida vienkāršotas atjaunošanas darbi Rīgas Hanzas vidusskolas ēkā Grostonas ielā 5, Rīgā" īstenošana</t>
  </si>
  <si>
    <t>Projekta "Izlases veida vienkāršotas atjaunošanas darbi 2 Rīgas vispārējās izglītības iestādēs" īstenošana</t>
  </si>
  <si>
    <t>Projekta "Izlases veida vienkāršotas atjaunošanas darbi Rīgas Ziepniekkalna vidusskolas ēkā Ozolciema ielā 26" īstenošana</t>
  </si>
  <si>
    <t>Projekta "Satiksmes pārvada pār Kārļa Ulmaņa gatvi Jūrkalnes ielā remontdarbi" īstenošana</t>
  </si>
  <si>
    <t>Projekta "Izlases veida vienkāršotas atjaunošanas darbi Rīgas 7.pamatskolas ēkā Jaunciema 4.šķērslīnijā 4" īstenošana</t>
  </si>
  <si>
    <t>KF projekta (Nr.6.1.3.1/18/I/001) "Satiksmes pārvads pār sliežu ceļiem dzelzceļa līnijā Rīga-Skulte ar pievedceļiem" īstenošana</t>
  </si>
  <si>
    <t>Projekta "Tīkla infrastruktūras izveide Rīgas domes Izglītības, kultūras un sporta departamenta padotības iestādēs" īstenošana</t>
  </si>
  <si>
    <t>Projekta "Rīgas pilsētas pašvaldības Pļavnieku, Jaunciema un Bolderājas kapu reģistra un apbedījumu vietu digitalizācija" īstenošana</t>
  </si>
  <si>
    <t>Projekta "Tehnoloģiskais nodrošinājums kompetenču izglītības īstenošanai un STEM priekšmetu apguves veicināšanai" īstenošana</t>
  </si>
  <si>
    <t>Projekta "Sporta laukuma izbūves darbi Rīgas 75.vidusskolai Ogres ielā 9" īstenošana</t>
  </si>
  <si>
    <t>Projekta "Veloceļš "Imanta-Daugavgrīva"" īstenošana</t>
  </si>
  <si>
    <t>Projekta "Ēkas Ojāra Vācieša ielā 2 funkciju nomaiņa" īstenošana</t>
  </si>
  <si>
    <t>Projekta "Rīgas pilsētas pašvaldības administratīvās teritorijas digitālais dvīnis" īstenošana</t>
  </si>
  <si>
    <t>KF projekta (Nr.6.1.3.1/19/I/001) "Austrumu maģistrāles posma Ieriķu iela-Vietalvas iela 1.kārta: posms no Ūnijas ielas līdz Staiceles ielai" īstenošana</t>
  </si>
  <si>
    <t>Projekta "Brasas tilta atjaunošana un pārbūve" īstenošana</t>
  </si>
  <si>
    <t>Projekta “Higiēnas prasību nodrošināšana Rīgas Ziedoņdārza pirmsskolā Sparģeļu ielā 1” investīciju īstenošana</t>
  </si>
  <si>
    <t>2022. gada prioritārā investīciju projekta “Sarkandaugavas apkaimes kultūras un dabas mantojuma revitalizācija un jaunu pakalpojumu ieviešana (Aldara parka pārbūves 3. kārtas 2. posms)” īstenošana</t>
  </si>
  <si>
    <t>Projekta “Iekštelpu atjaunošanas darbi higiēnas prasību nodrošināšanai Rīgas 7.pamatskolas ēkā Jaunciema 4.šķērslīnijā 4, Rīgā” investīciju īstenošana</t>
  </si>
  <si>
    <t>ERAF projekta (Nr.4.2.2.0/21/A/078) “Energoefektivitātes paaugstināšanas darbi Rīgas Jauno tehniķu centra ēkā Bauskas ielā 88, Rīgā” īstenošana</t>
  </si>
  <si>
    <t>ERAF projekta (Nr.4.2.2.0/21/A/070) “Energoefektivitātes paaugstināšanas darbi Rīgas 63.vidusskolas ēkā Baltezera ielā 6, Rīgā” īstenošana</t>
  </si>
  <si>
    <t>ERAF projekta (Nr.4.2.2.0/21/A/084) “Energoefektivitātes paaugstināšanas darbi Rīgas pašvaldības kultūras iestāžu apvienības Kultūras centra "Iļģuciems" ēkā Lidoņu ielā 27 k-2, Rīgā” īstenošana</t>
  </si>
  <si>
    <t>ERAF projekta (Nr.4.2.2.0/21/A/076) “Energoefektivitātes paaugstināšanas darbi Rīgas 9.vidusskolas ēkā Stāmerienas ielā 8, Rīgā” īstenošana</t>
  </si>
  <si>
    <t>Citas ilgtermiņa saistības</t>
  </si>
  <si>
    <t>01.03.2023.</t>
  </si>
  <si>
    <t>02.05.2023.</t>
  </si>
  <si>
    <t>11.07.2023.</t>
  </si>
  <si>
    <t>31.07.2023.</t>
  </si>
  <si>
    <t>02.08.2023.</t>
  </si>
  <si>
    <t>16.08.2023.</t>
  </si>
  <si>
    <t>31.08.2023.</t>
  </si>
  <si>
    <t>07.09.2023.</t>
  </si>
  <si>
    <t>11.09.2023.</t>
  </si>
  <si>
    <t>27.09.2023.</t>
  </si>
  <si>
    <t>Projekta “Teritorijas labiekārtošanas darbi (celiņu atjaunošana)  Rīgas 74. pirmsskolas izglītības iestādē Jāņa Daliņa ielā 6A” īstenošana</t>
  </si>
  <si>
    <t>KF projekta (Nr.6.1.7.1/22/I/001) “Eiropas nozīmes dzelzceļa infrastruktūras Rail Baltica integrēšana Rīgas valstspilsētas centra infrastruktūrā” īstenošana</t>
  </si>
  <si>
    <t>Projekta  “Energoefektivitātes uzlabošanas darbi Rīgas Pārdaugavas pamatskolās ēkā Kartupeļu ielā 2" investīciju īstenošana</t>
  </si>
  <si>
    <t>Projekta "Higiēnas prasību nodrošināšana Rīgas pirmsskolas izglītības iestādē "Dzilniņa" Dzilnas ielā 20 un Rīgas 259.pirmsskolas izglītības iestādē Jāņa Grestes ielā 3"   īstenošana</t>
  </si>
  <si>
    <t>Projekta "Higiēnas prasību nodrošināšana Rīgas 233.pirmsskolas izglītības iestādē Madonas ielā 24B un Rīgas 110.pirmsskolas izglītības iestādē Baltāsbaznīcas ielā 29"   īstenošana</t>
  </si>
  <si>
    <t>Projekta "Higiēnas prasību nodrošināšana Rīgas sociālās aprūpes centrā "Stella maris" Birzes ielā      54 k-3"   īstenošana</t>
  </si>
  <si>
    <t>Projekta "Higiēnas prasību nodrošināšana Rīgas sociālās aprūpes centrā "Mežciems" Malienas ielā 3A"    īstenošana</t>
  </si>
  <si>
    <t>Projekta “Higiēnas prasību nodrošināšana Rīgas pirmsskolas izglītības iestādē “Zvaniņš” Imantas 18.līnijā 5A”   īstenošana</t>
  </si>
  <si>
    <t>Projekta “Higiēnas prasību nodrošināšana Rīgas pirmsskolas izglītības iestādē “Zīļuks” Hipokrāta ielā 25A”  īstenošana</t>
  </si>
  <si>
    <t>Projekta “Higiēnas prasību nodrošināšana Rīgas pirmsskolas izglītības iestādē “Saulespuķe” Maskavas ielā 289”   īstenošana</t>
  </si>
  <si>
    <t>Projekta “Higiēnas prasību nodrošināšana Rīgas pirmsskolas izglītības iestādē “Margrietiņa” Slokas ielā 126”   īstenošana</t>
  </si>
  <si>
    <t>Projekta “Higiēnas prasību nodrošināšana Rīgas pirmsskolas izglītības iestādē “Liepiņa” Viestura prospektā 29”   īstenošana</t>
  </si>
  <si>
    <t>Projekta “Higiēnas prasību nodrošināšana Rīgas 262. pirmsskolas izglītības iestādē JukumaVācieša ielā 2E”   īstenošana</t>
  </si>
  <si>
    <t>Projekta “Higiēnas prasību nodrošināšana Rīgas 258. pirmsskolas izglītības iestādē Tīnūžu ielā 1”  īstenošana</t>
  </si>
  <si>
    <t>Projekta “Higiēnas prasību nodrošināšana Rīgas 234. pirmsskolas izglītības iestādē Kurzemes prospektā 86C”  īstenošana</t>
  </si>
  <si>
    <t>Projekta “Higiēnas prasību nodrošināšana Rīgas 229. pirmsskolas izglītības iestādē Ogres ielā 8”   īstenošana</t>
  </si>
  <si>
    <t>Projekta “Higiēnas prasību nodrošināšana Rīgas 42. pirmsskolas izglītības iestādē Sofijas ielā 3”  īstenošana</t>
  </si>
  <si>
    <t>Projekta “Higiēnas prasību nodrošināšana Rīgas 259. pirmsskolas izglītības iestādē Jāņa Grestes ielā 3”   īstenošana</t>
  </si>
  <si>
    <t>Projekta “Higiēnas prasību nodrošināšana Rīgas 243. pirmsskolas izglītības iestādē Saktas ielā 3A”  īstenošana</t>
  </si>
  <si>
    <t>Projekta “Higiēnas prasību nodrošināšana Rīgas 112. pirmsskolas izglītības iestādē Brīvības gatvē 363A”  īstenošana</t>
  </si>
  <si>
    <t>Projekta “Higiēnas prasību nodrošināšana Rīgas Ziedoņdārza pirmsskolā Matīsa ielā 75”   īstenošana</t>
  </si>
  <si>
    <t>Projekta “Rīgas Juglas vidusskolas ēkas Malienas ielā 89 atjaunošanas darbi”  īstenošana</t>
  </si>
  <si>
    <t>Projekta “Higiēnas prasību nodrošināšana Rīgas Zolitūdes pirmsskolā  Imantas 18.līnijā 3A”  īstenošana</t>
  </si>
  <si>
    <t>Projekta “Higiēnas prasību nodrošināšana Rīgas 8. pirmsskolas izglītības iestādē Parādes ielā 24A”   īstenošana</t>
  </si>
  <si>
    <t>Projekta “Higiēnas prasību nodrošināšana Rīgas 210. pirmsskolas izglītības iestādē Brūžu ielā 6”  īstenošana</t>
  </si>
  <si>
    <t>Projekta “Teritorijas labiekārtošanas darbi Rīgas Juglas vidusskolas teritorijā Malienas ielā 89”  īstenošana</t>
  </si>
  <si>
    <t>Projekta “Teritorijas atjaunošanas darbi higiēnas prasību nodrošināšanai Rīgas 154. pirmsskolas izglītības iestādē Andromedas gatvē 3”  īstenošana</t>
  </si>
  <si>
    <t>Projekta “Teritorijas atjaunošanas darbi higiēnas prasību nodrošināšanai Rīgas 275. pirmsskolas izglītības iestādē “Austriņa” Dižozolu ielā 6” īstenošana</t>
  </si>
  <si>
    <t>Projekta “Iekštelpu atjaunošanas darbi higiēnas prasību nodrošināšanai Rīgas 36. pirmsskolas izglītības iestādē Lugažu ielā 8”  īstenošana</t>
  </si>
  <si>
    <t>Projekta “Iekštelpu atjaunošanas darbi higiēnas prasību nodrošināšanai Rīgas 251. pirmsskolas izglītības iestādē “Mežciems” Mežciema ielā 43A”   īstenošana</t>
  </si>
  <si>
    <t>Projekta “Iekštelpu atjaunošanas darbi higiēnas prasību nodrošināšanai Rīgas 27. pirmsskolas izglītības iestādē Stendes ielā 4, Rīgā”  īstenošana</t>
  </si>
  <si>
    <t>Projekta “Iekštelpu atjaunošanas darbi higiēnas prasību nodrošināšanai Rīgas Ziepniekkalna pirmsskolā Svētes ielā 7, Rīgā”   īstenošana</t>
  </si>
  <si>
    <t>Projekta “Iekštelpu atjaunošanas darbi higiēnas prasību nodrošināšanai Rīgas 209. pirmsskolas izglītības iestādē “Bitīte” Bišu ielā 5, Rīgā” īstenošana</t>
  </si>
  <si>
    <t>Projekta “Iekštelpu atjaunošanas darbi higiēnas prasību nodrošināšanai Rīgas pirmsskolas izglītības iestādē “Kamolītis” Iļģuciema ielā 4, Rīgā”  īstenošana</t>
  </si>
  <si>
    <t>Projekta “Iekštelpu atjaunošanas darbi higiēnas prasību nodrošināšanai Rīgas pirmsskolas izglītības iestādē “Dzirnaviņas” Tālavas gatvē 7, Rīgā”   īstenošana</t>
  </si>
  <si>
    <t>Projekta “Iekštelpu atjaunošanas darbi higiēnas prasību nodrošināšanai Rīgas pirmsskolas izglītības iestādē “Annele” Anniņmuižas bulvārī 78, Rīgā”   īstenošana</t>
  </si>
  <si>
    <t>Projekta “Iekštelpu atjaunošanas darbi un teritorijas atjaunošanas darbi higiēnas prasību nodrošināšanai Rīgas 173. pirmsskolas izglītības iestādē Maskavas ielā 254, Rīgā”   īstenošana</t>
  </si>
  <si>
    <t>Projekta “Teritorijas atjaunošanas darbi higiēnas prasību nodrošināšanai  Rīgas pirmsskolas izglītības iestādē “Pienenītes” Mores ielā 8, Rīgā”   īstenošana</t>
  </si>
  <si>
    <t>Projekta “Teritorijas labiekārtošanas darbi higiēnas prasību nodrošināšanai Rīgas Igauņu pamatskolas esošajā teritorijā Atgāzenes ielā 26, Rīgā”  īstenošana</t>
  </si>
  <si>
    <t>Projekta “Iekštelpu atjaunošanas darbi higiēnas prasību nodrošināšanai Rīgas 41.vidusskolas ēkā Slokas ielā 49A, Rīgā”  īstenošana</t>
  </si>
  <si>
    <t>Projekta “Iekštelpu atjaunošanas darbi higiēnas prasību nodrošināšanai Rīgas Ziepniekkalna vidusskolas ēkā Ozolciema ielā 26, Rīgā”  īstenošana</t>
  </si>
  <si>
    <t>Projekta “Teritorijas labiekārtošanas darbi (celiņu atjaunošana) Rīgas 8.pirmsskolas izglītības iestādē Parādes ielā 24A”  īstenošana</t>
  </si>
  <si>
    <t>Projekta “Teritorijas labiekārtošanas darbi (celiņu atjaunošana) Rīgas 267.pirmsskolas izglītības iestādē Dravnieku ielā 8”  īstenošana</t>
  </si>
  <si>
    <t>Projekta “Iekštelpu atjaunošanas darbi higiēnas prasību nodrošināšanai Rīgas 215.pirmsskolas izglītības iestādē Usmas ielā 10”   īstenošana</t>
  </si>
  <si>
    <t>ERAF projekta (Nr.4.2.2.0/21/A/082) “Energoefektivitātes paaugstināšanas darbi sporta skolas "Arkādija" Rīgas sporta manēžas ēkā Kojusalas ielā 9, Rīgā” īstenošana</t>
  </si>
  <si>
    <t>Projekta “Energoefektivitātes uzlabošanas darbi Rīgas valstspilsētas pašvaldības divās izglītības iestādēs"  īstenošana</t>
  </si>
  <si>
    <t>Prioritārā investīciju projekta “Uzvaras parka atjaunošana un teritorijas labiekārtošana” īstenošana</t>
  </si>
  <si>
    <t>ERAF projekta  (Nr.4.2.2.0/22/A008) “Energoefektivitātes paaugstināšanas darbi Rīgas pašvaldības policijas ēkā Detlava Brantkalna ielā 21” īstenošana</t>
  </si>
  <si>
    <t>ERAF projekta (Nr.5.6.1.0/17/I/001) “Kultūras un sporta kvartāla izveide Grīziņkalna apkaimē” īstenošana</t>
  </si>
  <si>
    <t>Projekta  “Iekštelpu atjaunošanas darbi Rīgas 169.pirmsskolas izglītības iestādē Viestura prospektā 27, Rīgā"  īstenošana</t>
  </si>
  <si>
    <t>Projekta  “Hipokrāta ielas un Malienas ielas krustojuma pārbūve un Kvēles ielas posma no Malienas ielas līdz Palsas ielai izbūve"  īstenošana</t>
  </si>
  <si>
    <t>ERAF projekta (Nr.5.5.1.0/20/I/004) “Latviešu strēlnieku laukuma atjaunošana"  īstenošana</t>
  </si>
  <si>
    <t>Projekta  “Izglītības, kultūras un sporta departamenta padotības iestāžu - 8 Rīgas vispārizglītojošo skolu nodrošinājums ar datortehniku un viedtehnoloģijām"  īstenošana</t>
  </si>
  <si>
    <t>Projekta  “Āra sporta infrastruktūras izveide Rīgas 41.vidusskolai Slokas ielā 49A"   īstenošana</t>
  </si>
  <si>
    <t>Projekta “Mūkusalas ielas krastmalas nostiprināšana un saistītās infrastruktūras būvniecība”  īstenošana</t>
  </si>
  <si>
    <t>Projekta  “Iekštelpu atjaunošanas darbi Rīgas valstspilsētas pašvaldības divās pirmsskolas izglītības iestādēs: Rīgas 21.pirmsskolas izglītības iestādē "Laimiņa" Kalngales ielā 2 un Rīgas pirmsskolas izglītības iestādē "Mežaparks" Stokholmas ielā 3A" īstenošana</t>
  </si>
  <si>
    <t>Projekta “Āra sporta infrastruktūras izveide Rīgas Zolitūdes ģimnāzijai Ruses ielā 22"  īstenošana</t>
  </si>
  <si>
    <t>Projekta “Iekštelpu atjaunošanas darbi Rīgas valstspilsētas pašvaldības 2 pirmsskolas izglītības iestādēs: Rīgas 262. pirmsskolas izglītības iestādē Jukuma Vācieša ielā 2E un Rīgas pirmsskolas izglītības iestādē "Māra" Sesku ielā 33B"   īstenošana</t>
  </si>
  <si>
    <t>Rīgas pilsētas pašvaldības iestāžu higiēnas prasību nodrošināšanas darbu investīciju projektu īstenošana (12 pirmsskolas izglītības iestādēs)</t>
  </si>
  <si>
    <t>Rīgas pilsētas pašvaldības iestāžu higiēnas prasību nodrošināšanas darbu investīciju projektu īstenošana: Rīgas 36.pirmsskolas izglītības iestāde, Rīgas pirmsskolas izglītības iestāde "Margrietiņa", Rīgas pirmsskolas izglītības iestāde "Zīļuks"</t>
  </si>
  <si>
    <t>Rīgas valstspilsētas pašvaldības iestāžu higiēnas prasību nodrošināšanas darbu investīciju projektu īstenošanaa (Rīgas sociālās aprūpes centrā "Gaiļezers"; 262., 258. un 239. pirmsskolas izglītības iestādē)</t>
  </si>
  <si>
    <t>Projekta “Teritorijas atjaunošanas darbi higiēnas prasību nodrošināšanai Rīgas 141. pirmsskolas izglītības iestādē “Kastanītis” Stērstu ielā 19”  īstenošana</t>
  </si>
  <si>
    <t>Projekta “Teritorijas labiekārtošanas darbi (rotaļu laukumu atjaunošana) Rīgas valstspilsētas pašvaldības trijās pirmsskolas izglītības iestādēs"   īstenošana</t>
  </si>
  <si>
    <t>Projekta “Rotaļu laukumu atjaunošanas darbi Rīgas valstspilsētas pašvaldības trijās pirmsskolas izglītības iestādēs"  īstenošana</t>
  </si>
  <si>
    <t>Projekta “Teritorijas labiekārtošanas darbi (žogu atjaunošana) Rīgas valstspilsētas pašvaldības trijās pirmsskolas izglītības iestādēs: Rīgas 40.pirmsskolas izglītības iestādē Zilupes ielā 2, Rīgas 125.pirmsskolas izglītības iestādē Salacas ielā 28 un Rīgas 220.pirmsskolas izglītības iestādē Izvaltas ielā 2”  īstenošana</t>
  </si>
  <si>
    <t>Projekta “Energoefektivitātes uzlabošanas darbi Rīgas valstspilsētas pašvaldības trijās pirmsskolas izglītības iestādēs: Rīgas 81.pirmsskolas izglītības iestādē Grīvas ielā 15, Rīgas pirmsskolas izglītības iestādē "Pasaciņa" Eiženijas ielā 8 un Rīgas Grīziņkalna pirmsskolā Vārnu ielā 13A”   īstenošana</t>
  </si>
  <si>
    <t>Projekta  “Iekštelpu atjaunošanas darbi Rīgas valstspilsētas pašvaldības divās pirmsskolas izglītības iestādēs: Rīgas Ziepniekkalna pirmsskolā Svētes ielā 7 un Rīgas 216.  pirmsskolas izglītības iestādē Salaspils ielā 10, Rīgā"  īstenošana</t>
  </si>
  <si>
    <t>Projekta  “Jaunā mācību satura dabaszinātņu un tehnoloģiju jomu mācību centru izveide izglītības iestādēs" īstenošana</t>
  </si>
  <si>
    <t>Projekta  “Iekštelpu atjaunošanas darbi Rīgas valstspilsētas pašvaldības 2 pirmsskolas izglītības iestādēs: Rīgas 223. pirmsskolas izglītības iestādē Aptiekas ielā 12 un Rīgas 192. pirmsskolas izglītības iestādē Kārļa Vatsona ielā 11A"   īstenošana</t>
  </si>
  <si>
    <t>ziņojumam par Rīgas valstspilsētas pašvaldības 2024. gada budžetu</t>
  </si>
  <si>
    <t>AF projekts (Nr.1.1.1.3.i.0/1/23/I/CFLA/001) “Reģionālas un pilsētas nozīmes veloinfrastruktūras izveide Rīgā un Pierīgā virzienos Rīga–Babīte–Piņķi, Rīga–Ulbroka, Rīga–Ķekava”</t>
  </si>
  <si>
    <t>01.11.2023.</t>
  </si>
  <si>
    <t>28.04.2022</t>
  </si>
  <si>
    <t>V. Ķirsis</t>
  </si>
  <si>
    <t>KF projekta (Nr.6.1.3.1/17/I/001) "Salu tilta kompleksa atjaunošana, pārbūve un izbūve, 2.kārta" īstenošana</t>
  </si>
  <si>
    <t>Projekta “Ēkas Kalnciema ielā 160C atjaunošanas darbi Rīgas Valdorfskolas izvietošanai” īstenošana</t>
  </si>
  <si>
    <t>Projekta “Iekštelpu atjaunošanas darbi higiēnas prasību nodrošināšanai Rīgas pirmsskolas izglītības iestādē “Zīļuks” Hipokrāta ielā 25A” īstenošana</t>
  </si>
  <si>
    <t>Projekta “Iekštelpu atjaunošanas darbi higiēnas prasību nodrošināšanai Rīgas 216. pirmsskolas izglītības iestādē Salaspils ielā 10, Rīgā” īstenošana</t>
  </si>
  <si>
    <t>Projekta “Iekštelpu atjaunošanas darbi higiēnas prasību nodrošināšanai Rīgas 221. pirmsskolas izglītības iestādē Kazarmu ielā 1A, Rīgā” īstenošana</t>
  </si>
  <si>
    <t>Projekta “Iekštelpu atjaunošanas darbi un teritorijas atjaunošanas darbi higiēnas prasību nodrošināšanai 172. pirmsskolas izglītības iestādē Glūdas ielā 5, Rīgā” īstenošana</t>
  </si>
  <si>
    <t>Projekta “Iekštelpu atjaunošanas darbi higiēnas prasību nodrošināšanai Rīgas Arkādijas vidusskolas ēkā Melnsila ielā 6, Rīgā” īstenošana</t>
  </si>
  <si>
    <t>Projekta  “Laivu ielas un jaunas ielas izbūve Lucavsalā” īstenošana</t>
  </si>
  <si>
    <t>Projekta “Jorģa Zemitāna tilta būvprojekta izstrāde” īstenošana</t>
  </si>
  <si>
    <t>KF projekta (Nr.6.1.3.1/18/I/001) “Satiksmes pārvads pār sliežu ceļiem dzelzceļa līnijā Rīga-Skulte ar pievedceļiem” īstenošana</t>
  </si>
  <si>
    <t>ERAF projekta  (Nr.9.3.1.3/22/I/001) “Sabiedrībā balstītu sociālo pakalpojumu infrastruktūras attīstība Priedaines ielā 11, Rīgā” īstenošana</t>
  </si>
  <si>
    <t>Projekta “Teritorijas labiekārtošanas darbi (žogu un celiņu atjaunošana) Rīgas valstspilsētas pašvaldības sešās pirmsskolas izglītības iestādēs" īstenošana</t>
  </si>
  <si>
    <t>Projekta “Teritorijas labiekārtošanas darbi (žogu atjaunošana) Rīgas valstspilsētas pašvaldības četrās pirmsskolas izglītības iestādēs" īstenošana</t>
  </si>
  <si>
    <t>Projekta  “Vides pieejamības nodrošināšana Rīgas 66.vidusskolas ēkā Katrīnas ielā 4" īstenošana</t>
  </si>
  <si>
    <t xml:space="preserve">VeloBank
</t>
  </si>
  <si>
    <t>Projekta “Teritorijas labiekārtošanas darbi (celiņu atjaunošana) Rīgas 262.pirmsskolas izglītības iestādē Jukuma Vācieša ielā 2E” īstenošana</t>
  </si>
  <si>
    <t>Projekta “Ventilācijas sistēmu izbūves darbi divās izglītības iestādēs: Ziemeļvalstu ģimnāzijā Paula Lejiņa ielā 12 un Rīgas 45.vidusskolā Ropažu ielā 34, Rīgā”    īstenošana</t>
  </si>
  <si>
    <t>Projekta “Trīs izglītības iestāžu ēku atjaunošanas darbi skolu tīkla optimizācijas ietvaros: Rīgas 45.vidusskolā Gaujas ielā 23, Rīgas Iļģuciema vidusskolā Dzirciema ielā 109 un Rīgas Juglas vidusskolā Malienas ielā 89, Rīgā”   īstenošana</t>
  </si>
  <si>
    <t>Projekta “Trīs vispārējās izglītības iestāžu ēku atjaunošana: Rīgas Natālijas Draudziņas vidusskolā Bruņinieku ielā 24A, Rīgas 71.vidusskolā Grīvas ielā 26 un Rīgas Valda Zālīša sākumskolā Kalpaka bulvārī 8”  īstenošana</t>
  </si>
  <si>
    <t>Projekta “Ēkas atjaunošanas darbi skolu tīkla optimizācijas ietvaros Rīgas Arkādijas vidusskolā Pārslas ielā 14, Rīgā”  īstenošana</t>
  </si>
  <si>
    <t>Projekta “Āra sporta infrastruktūras izveide Rīgas 63. pamatskolai Baltezera ielā 6,  lai labiekārtotu mācību vidi un nodrošinātu izglītojamajiem veselībai drošus apstākļus”  īstenošana</t>
  </si>
  <si>
    <t>Projekta “Iekštelpu atjaunošanas darbi Rīgas valstspilsētas pašvaldības trijās pirmsskolas izglītības iestādēs: Rīgas pirmsskolas izglītības iestādē "Dardedze" Slokas ielā 209, Rīgas 36.pirmsskolas izglītības iestādē Lugažu ielā 8 un Rīgas 209.pirmsskolas izglītības iestādē "Bitīte" Bišu ielā 5, Rīgā”  īstenošana</t>
  </si>
  <si>
    <t>Projekta “Iekštelpu atjaunošanas darbi Rīgas 110.pirmsskolas izglītības iestādē Baltāsbaznīcas ielā 29, Rīgā”  īstenošana</t>
  </si>
  <si>
    <t>Projekta “Teritorijas labiekārtošanas darbi (celiņu atjaunošana) Rīgas valstspilsētas pašvaldības trijās pirmsskolas izglītības iestādēs: Rīgas pirmsskolas izglītības iestādē "Cielaviņa" Dammes ielā 42, Rīgas 264.pirmsskolas izglītības iestādē "Zelta atslēdziņa"  Imantas 18. līnijā 1 un Rīgas pirmsskolas izglītības iestādē "Riekstiņš" Riekstu ielā 14”   īstenošana</t>
  </si>
  <si>
    <t>Projekta  “Teritorijas labiekārtošanas darbi (celiņu atjaunošana) Rīgas valstspilsētas pašvaldības trijās pirmsskolas izglītības iestādēs: Rīgas pirmsskolas izglītības iestādē" Māra" Sesku ielā 33B, Rīgas 258.pirmsskolas izglītības iestādē Tīnūžu ielā 1 un Rīgas pirmsskolas izglītības iestādē "Pīlādzītis" Augšielā 8, Rīgā”  īstenošana</t>
  </si>
  <si>
    <t>Projekta “Teritorijas labiekārtošanas darbi (celiņu atjaunošana) Rīgas valstspilsētas pašvaldības trijās pirmsskolas izglītības iestādēs: Rīgas pirmsskolas izglītības iestādē "Pūcīte" Ērgļu ielā 1, Rīgas 221. pirmsskolas izglītības iestādē Kazarmu ielā 1A un Rīgas 241. pirmsskolas izglītības iestādē Hipokrāta ielā 25, Rīgā” īstenošana</t>
  </si>
  <si>
    <t>KF projekta  (Nr.6.1.3.1/19/I/001 “Austrumu maģistrāles izbūve posmā Ieriķu iela-Vietalvas iela" īstenošana</t>
  </si>
  <si>
    <t>*Attiecīgajā saimnieciskajā gadā atmaksājamā summa – plānotā saistību pamatsummas un procentu maksājumi atbilstoši noslēgtajiem līgumiem.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</si>
</sst>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Ls &quot;* #,##0.00_-;&quot;-Ls &quot;* #,##0.00_-;_-&quot;Ls &quot;* \-??_-;_-@_-"/>
    <numFmt numFmtId="165" formatCode="0\.0"/>
  </numFmts>
  <fonts count="27">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0"/>
      <name val="BaltHelvetica"/>
      <family val="2"/>
    </font>
    <font>
      <b/>
      <sz val="18"/>
      <color indexed="56"/>
      <name val="Cambria"/>
      <family val="2"/>
    </font>
    <font>
      <b/>
      <sz val="11"/>
      <color indexed="8"/>
      <name val="Calibri"/>
      <family val="2"/>
    </font>
    <font>
      <sz val="10"/>
      <name val="BaltGaramond"/>
      <family val="2"/>
    </font>
    <font>
      <sz val="11"/>
      <color indexed="10"/>
      <name val="Calibri"/>
      <family val="2"/>
    </font>
    <font>
      <sz val="11"/>
      <name val="Times New Roman"/>
      <family val="1"/>
      <charset val="186"/>
    </font>
    <font>
      <b/>
      <sz val="11"/>
      <name val="Times New Roman"/>
      <family val="1"/>
      <charset val="186"/>
    </font>
    <font>
      <i/>
      <sz val="11"/>
      <name val="Times New Roman"/>
      <family val="1"/>
      <charset val="186"/>
    </font>
    <font>
      <b/>
      <sz val="16"/>
      <color theme="1"/>
      <name val="Times New Roman"/>
      <family val="1"/>
      <charset val="186"/>
    </font>
    <font>
      <b/>
      <sz val="12"/>
      <name val="Times New Roman"/>
      <family val="1"/>
      <charset val="186"/>
    </font>
    <font>
      <sz val="13"/>
      <name val="Times New Roman"/>
      <family val="1"/>
      <charset val="186"/>
    </font>
    <font>
      <sz val="10"/>
      <name val="Arial"/>
      <family val="2"/>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s>
  <cellStyleXfs count="105">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164" fontId="26" fillId="0" borderId="0" applyFill="0" applyBorder="0" applyAlignment="0" applyProtection="0"/>
    <xf numFmtId="164" fontId="26" fillId="0" borderId="0" applyFill="0" applyBorder="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23" borderId="7" applyNumberFormat="0" applyAlignment="0" applyProtection="0"/>
    <xf numFmtId="0" fontId="14" fillId="20" borderId="8" applyNumberFormat="0" applyAlignment="0" applyProtection="0"/>
    <xf numFmtId="0" fontId="15" fillId="0" borderId="0"/>
    <xf numFmtId="0" fontId="26" fillId="0" borderId="0"/>
    <xf numFmtId="0" fontId="16" fillId="0" borderId="0" applyNumberFormat="0" applyFill="0" applyBorder="0" applyAlignment="0" applyProtection="0"/>
    <xf numFmtId="0" fontId="17" fillId="0" borderId="9" applyNumberFormat="0" applyFill="0" applyAlignment="0" applyProtection="0"/>
    <xf numFmtId="165" fontId="18" fillId="20" borderId="0" applyBorder="0" applyProtection="0"/>
    <xf numFmtId="0" fontId="19" fillId="0" borderId="0" applyNumberFormat="0" applyFill="0" applyBorder="0" applyAlignment="0" applyProtection="0"/>
  </cellStyleXfs>
  <cellXfs count="86">
    <xf numFmtId="0" fontId="0" fillId="0" borderId="0" xfId="0" applyAlignment="1"/>
    <xf numFmtId="0" fontId="20" fillId="0" borderId="10" xfId="95" applyFont="1" applyFill="1" applyBorder="1" applyAlignment="1" applyProtection="1">
      <alignment horizontal="center" wrapText="1"/>
      <protection locked="0"/>
    </xf>
    <xf numFmtId="0" fontId="20" fillId="0" borderId="11" xfId="95" applyFont="1" applyFill="1" applyBorder="1" applyAlignment="1" applyProtection="1">
      <alignment horizontal="center" wrapText="1"/>
      <protection locked="0"/>
    </xf>
    <xf numFmtId="49" fontId="20" fillId="0" borderId="12" xfId="95" applyNumberFormat="1" applyFont="1" applyFill="1" applyBorder="1" applyAlignment="1" applyProtection="1">
      <alignment horizontal="center" vertical="center" wrapText="1"/>
    </xf>
    <xf numFmtId="49" fontId="20" fillId="0" borderId="13" xfId="95" applyNumberFormat="1" applyFont="1" applyFill="1" applyBorder="1" applyAlignment="1" applyProtection="1">
      <alignment horizontal="center" vertical="center" wrapText="1"/>
    </xf>
    <xf numFmtId="49" fontId="20" fillId="0" borderId="14" xfId="95" applyNumberFormat="1" applyFont="1" applyFill="1" applyBorder="1" applyAlignment="1" applyProtection="1">
      <alignment horizontal="center" vertical="center" wrapText="1"/>
    </xf>
    <xf numFmtId="49" fontId="20" fillId="0" borderId="15" xfId="95" applyNumberFormat="1" applyFont="1" applyFill="1" applyBorder="1" applyAlignment="1" applyProtection="1">
      <alignment horizontal="center" vertical="center" wrapText="1"/>
    </xf>
    <xf numFmtId="0" fontId="23" fillId="0" borderId="0" xfId="0" applyFont="1" applyFill="1" applyBorder="1" applyAlignment="1">
      <alignment horizontal="center"/>
    </xf>
    <xf numFmtId="0" fontId="21" fillId="0" borderId="0" xfId="95" applyFont="1" applyFill="1" applyBorder="1" applyAlignment="1" applyProtection="1">
      <alignment horizontal="center" wrapText="1"/>
    </xf>
    <xf numFmtId="0" fontId="21" fillId="0" borderId="0" xfId="95" applyFont="1" applyFill="1" applyBorder="1" applyAlignment="1" applyProtection="1">
      <alignment horizontal="center" vertical="center" wrapText="1"/>
    </xf>
    <xf numFmtId="0" fontId="20" fillId="0" borderId="0" xfId="95" applyFont="1" applyFill="1" applyBorder="1" applyAlignment="1" applyProtection="1">
      <alignment horizontal="center"/>
    </xf>
    <xf numFmtId="0" fontId="20" fillId="0" borderId="0" xfId="95" applyFont="1" applyFill="1" applyBorder="1" applyAlignment="1" applyProtection="1">
      <alignment horizontal="center" wrapText="1"/>
    </xf>
    <xf numFmtId="0" fontId="20" fillId="0" borderId="0" xfId="95" applyFont="1" applyFill="1" applyBorder="1" applyAlignment="1" applyProtection="1">
      <alignment horizontal="right" vertical="center" wrapText="1"/>
      <protection locked="0"/>
    </xf>
    <xf numFmtId="0" fontId="20" fillId="0" borderId="0" xfId="95" applyFont="1" applyFill="1" applyBorder="1" applyAlignment="1" applyProtection="1">
      <alignment horizontal="center" vertical="center" wrapText="1"/>
      <protection locked="0"/>
    </xf>
    <xf numFmtId="0" fontId="20" fillId="0" borderId="0" xfId="95" applyFont="1" applyFill="1" applyBorder="1" applyAlignment="1" applyProtection="1">
      <alignment horizontal="center" vertical="center" wrapText="1"/>
    </xf>
    <xf numFmtId="0" fontId="20" fillId="0" borderId="0" xfId="95" applyFont="1" applyFill="1" applyBorder="1" applyAlignment="1" applyProtection="1">
      <alignment horizontal="right" vertical="center" wrapText="1"/>
    </xf>
    <xf numFmtId="3" fontId="20" fillId="0" borderId="0" xfId="95" applyNumberFormat="1" applyFont="1" applyFill="1" applyBorder="1" applyAlignment="1" applyProtection="1">
      <alignment horizontal="right" vertical="center" wrapText="1"/>
      <protection locked="0"/>
    </xf>
    <xf numFmtId="3" fontId="24" fillId="0" borderId="0" xfId="95" applyNumberFormat="1" applyFont="1" applyFill="1" applyBorder="1" applyAlignment="1" applyProtection="1">
      <alignment horizontal="right" vertical="center" wrapText="1"/>
      <protection locked="0"/>
    </xf>
    <xf numFmtId="3" fontId="20" fillId="0" borderId="0" xfId="95" applyNumberFormat="1" applyFont="1" applyFill="1" applyBorder="1" applyAlignment="1" applyProtection="1">
      <alignment horizontal="right" vertical="center"/>
      <protection locked="0"/>
    </xf>
    <xf numFmtId="49" fontId="21" fillId="0" borderId="16" xfId="95" applyNumberFormat="1" applyFont="1" applyFill="1" applyBorder="1" applyAlignment="1" applyProtection="1">
      <alignment vertical="center" wrapText="1"/>
      <protection locked="0"/>
    </xf>
    <xf numFmtId="3" fontId="24" fillId="0" borderId="16" xfId="95" applyNumberFormat="1" applyFont="1" applyFill="1" applyBorder="1" applyAlignment="1" applyProtection="1">
      <alignment horizontal="center"/>
    </xf>
    <xf numFmtId="3" fontId="20" fillId="0" borderId="16" xfId="95" applyNumberFormat="1" applyFont="1" applyFill="1" applyBorder="1" applyAlignment="1" applyProtection="1">
      <alignment horizontal="right" vertical="center" wrapText="1"/>
      <protection locked="0"/>
    </xf>
    <xf numFmtId="0" fontId="20" fillId="0" borderId="16" xfId="95" applyFont="1" applyFill="1" applyBorder="1" applyAlignment="1" applyProtection="1">
      <alignment horizontal="right" vertical="center" wrapText="1"/>
      <protection locked="0"/>
    </xf>
    <xf numFmtId="3" fontId="24" fillId="0" borderId="16" xfId="95" applyNumberFormat="1" applyFont="1" applyFill="1" applyBorder="1" applyAlignment="1" applyProtection="1">
      <alignment horizontal="right" vertical="center" wrapText="1"/>
      <protection locked="0"/>
    </xf>
    <xf numFmtId="3" fontId="20" fillId="0" borderId="16" xfId="95" applyNumberFormat="1" applyFont="1" applyFill="1" applyBorder="1" applyAlignment="1" applyProtection="1">
      <alignment horizontal="right" vertical="center"/>
      <protection locked="0"/>
    </xf>
    <xf numFmtId="3" fontId="21" fillId="0" borderId="17" xfId="95" applyNumberFormat="1" applyFont="1" applyFill="1" applyBorder="1" applyAlignment="1" applyProtection="1">
      <alignment horizontal="right" vertical="center" wrapText="1"/>
    </xf>
    <xf numFmtId="0" fontId="20" fillId="0" borderId="17" xfId="95" applyFont="1" applyFill="1" applyBorder="1" applyAlignment="1" applyProtection="1">
      <alignment horizontal="right" wrapText="1"/>
    </xf>
    <xf numFmtId="3" fontId="24" fillId="0" borderId="17" xfId="95" applyNumberFormat="1" applyFont="1" applyFill="1" applyBorder="1" applyAlignment="1" applyProtection="1">
      <alignment horizontal="right" vertical="center" wrapText="1"/>
      <protection locked="0"/>
    </xf>
    <xf numFmtId="0" fontId="20" fillId="0" borderId="17" xfId="95" applyFont="1" applyFill="1" applyBorder="1" applyAlignment="1" applyProtection="1">
      <alignment horizontal="right" vertical="center" wrapText="1"/>
    </xf>
    <xf numFmtId="49" fontId="21" fillId="0" borderId="18" xfId="95" applyNumberFormat="1" applyFont="1" applyFill="1" applyBorder="1" applyAlignment="1" applyProtection="1">
      <alignment vertical="center" wrapText="1"/>
      <protection locked="0"/>
    </xf>
    <xf numFmtId="3" fontId="21" fillId="0" borderId="18" xfId="95" applyNumberFormat="1" applyFont="1" applyFill="1" applyBorder="1" applyAlignment="1" applyProtection="1">
      <alignment horizontal="right" vertical="center" wrapText="1"/>
    </xf>
    <xf numFmtId="49" fontId="20" fillId="0" borderId="16" xfId="95" applyNumberFormat="1" applyFont="1" applyFill="1" applyBorder="1" applyAlignment="1" applyProtection="1">
      <alignment horizontal="left" vertical="center" wrapText="1"/>
      <protection locked="0"/>
    </xf>
    <xf numFmtId="49" fontId="20" fillId="0" borderId="19" xfId="95" applyNumberFormat="1" applyFont="1" applyFill="1" applyBorder="1" applyAlignment="1" applyProtection="1">
      <alignment horizontal="left" vertical="center" wrapText="1"/>
      <protection locked="0"/>
    </xf>
    <xf numFmtId="3" fontId="20" fillId="0" borderId="19" xfId="95" applyNumberFormat="1" applyFont="1" applyFill="1" applyBorder="1" applyAlignment="1" applyProtection="1">
      <alignment horizontal="right" vertical="center" wrapText="1"/>
      <protection locked="0"/>
    </xf>
    <xf numFmtId="3" fontId="21" fillId="0" borderId="16" xfId="95" applyNumberFormat="1" applyFont="1" applyFill="1" applyBorder="1" applyAlignment="1" applyProtection="1">
      <alignment horizontal="right" vertical="center" wrapText="1"/>
    </xf>
    <xf numFmtId="3" fontId="24" fillId="0" borderId="17" xfId="95" applyNumberFormat="1" applyFont="1" applyFill="1" applyBorder="1" applyAlignment="1" applyProtection="1">
      <alignment horizontal="center"/>
    </xf>
    <xf numFmtId="0" fontId="20" fillId="0" borderId="17" xfId="95" applyFont="1" applyFill="1" applyBorder="1" applyAlignment="1" applyProtection="1">
      <alignment horizontal="right" vertical="center" wrapText="1"/>
      <protection locked="0"/>
    </xf>
    <xf numFmtId="49" fontId="20" fillId="0" borderId="16" xfId="95" applyNumberFormat="1" applyFont="1" applyFill="1" applyBorder="1" applyAlignment="1" applyProtection="1">
      <alignment horizontal="center" vertical="center" wrapText="1"/>
      <protection locked="0"/>
    </xf>
    <xf numFmtId="49" fontId="20" fillId="0" borderId="15" xfId="95" applyNumberFormat="1" applyFont="1" applyFill="1" applyBorder="1" applyAlignment="1" applyProtection="1">
      <alignment horizontal="center" vertical="center" wrapText="1"/>
    </xf>
    <xf numFmtId="49" fontId="20" fillId="0" borderId="13" xfId="95" applyNumberFormat="1" applyFont="1" applyFill="1" applyBorder="1" applyAlignment="1" applyProtection="1">
      <alignment horizontal="center" vertical="center" wrapText="1"/>
    </xf>
    <xf numFmtId="0" fontId="21" fillId="0" borderId="19" xfId="95" applyFont="1" applyFill="1" applyBorder="1" applyAlignment="1" applyProtection="1">
      <alignment horizontal="center" wrapText="1"/>
    </xf>
    <xf numFmtId="0" fontId="20" fillId="0" borderId="19" xfId="95" applyFont="1" applyFill="1" applyBorder="1" applyAlignment="1" applyProtection="1">
      <alignment horizontal="center"/>
    </xf>
    <xf numFmtId="0" fontId="20" fillId="0" borderId="19" xfId="95" applyFont="1" applyFill="1" applyBorder="1" applyAlignment="1" applyProtection="1">
      <alignment horizontal="center" wrapText="1"/>
    </xf>
    <xf numFmtId="0" fontId="20" fillId="0" borderId="19" xfId="95" applyFont="1" applyFill="1" applyBorder="1" applyAlignment="1" applyProtection="1">
      <alignment horizontal="center" vertical="center" wrapText="1"/>
      <protection locked="0"/>
    </xf>
    <xf numFmtId="49" fontId="20" fillId="0" borderId="16" xfId="95" applyNumberFormat="1" applyFont="1" applyFill="1" applyBorder="1" applyAlignment="1" applyProtection="1">
      <alignment horizontal="left" vertical="top" wrapText="1"/>
      <protection locked="0"/>
    </xf>
    <xf numFmtId="0" fontId="20" fillId="0" borderId="0" xfId="95" applyFont="1" applyFill="1" applyBorder="1"/>
    <xf numFmtId="0" fontId="20" fillId="0" borderId="0" xfId="95" applyFont="1" applyFill="1" applyBorder="1" applyProtection="1">
      <protection locked="0"/>
    </xf>
    <xf numFmtId="0" fontId="20" fillId="0" borderId="0" xfId="0" applyFont="1" applyFill="1" applyBorder="1"/>
    <xf numFmtId="0" fontId="20" fillId="0" borderId="0" xfId="95" applyFont="1" applyFill="1" applyBorder="1" applyAlignment="1" applyProtection="1">
      <alignment horizontal="right"/>
      <protection locked="0"/>
    </xf>
    <xf numFmtId="0" fontId="20" fillId="0" borderId="0" xfId="95" applyFont="1" applyFill="1" applyBorder="1" applyProtection="1"/>
    <xf numFmtId="0" fontId="22" fillId="0" borderId="0" xfId="95" applyFont="1" applyFill="1" applyBorder="1" applyAlignment="1" applyProtection="1">
      <alignment horizontal="right"/>
      <protection locked="0"/>
    </xf>
    <xf numFmtId="0" fontId="20" fillId="0" borderId="0" xfId="0" applyFont="1" applyFill="1" applyBorder="1" applyAlignment="1"/>
    <xf numFmtId="0" fontId="20" fillId="0" borderId="19" xfId="95" applyFont="1" applyFill="1" applyBorder="1" applyProtection="1">
      <protection locked="0"/>
    </xf>
    <xf numFmtId="0" fontId="20" fillId="0" borderId="20" xfId="95" applyFont="1" applyFill="1" applyBorder="1" applyAlignment="1">
      <alignment horizontal="center" vertical="center"/>
    </xf>
    <xf numFmtId="0" fontId="20" fillId="0" borderId="18" xfId="95" applyFont="1" applyFill="1" applyBorder="1" applyAlignment="1">
      <alignment horizontal="center" vertical="center"/>
    </xf>
    <xf numFmtId="0" fontId="20" fillId="0" borderId="18" xfId="95" applyFont="1" applyFill="1" applyBorder="1" applyAlignment="1">
      <alignment horizontal="center" vertical="center" wrapText="1"/>
    </xf>
    <xf numFmtId="0" fontId="21" fillId="0" borderId="21" xfId="95" applyFont="1" applyFill="1" applyBorder="1" applyAlignment="1">
      <alignment horizontal="center" vertical="center" wrapText="1"/>
    </xf>
    <xf numFmtId="49" fontId="20" fillId="0" borderId="0" xfId="95" applyNumberFormat="1" applyFont="1" applyFill="1" applyBorder="1" applyAlignment="1" applyProtection="1">
      <alignment horizontal="center" vertical="center" wrapText="1"/>
    </xf>
    <xf numFmtId="0" fontId="20" fillId="0" borderId="22" xfId="95" applyFont="1" applyFill="1" applyBorder="1" applyAlignment="1">
      <alignment horizontal="center" vertical="center"/>
    </xf>
    <xf numFmtId="0" fontId="20" fillId="0" borderId="13" xfId="95" applyFont="1" applyFill="1" applyBorder="1" applyAlignment="1">
      <alignment horizontal="center" vertical="center"/>
    </xf>
    <xf numFmtId="0" fontId="20" fillId="0" borderId="13" xfId="95" applyFont="1" applyFill="1" applyBorder="1" applyAlignment="1">
      <alignment horizontal="center" vertical="center" wrapText="1"/>
    </xf>
    <xf numFmtId="0" fontId="21" fillId="0" borderId="23" xfId="95" applyFont="1" applyFill="1" applyBorder="1" applyAlignment="1">
      <alignment horizontal="center" vertical="center" wrapText="1"/>
    </xf>
    <xf numFmtId="49" fontId="24" fillId="0" borderId="19" xfId="95" applyNumberFormat="1" applyFont="1" applyFill="1" applyBorder="1" applyAlignment="1" applyProtection="1"/>
    <xf numFmtId="49" fontId="21" fillId="0" borderId="0" xfId="95" applyNumberFormat="1" applyFont="1" applyFill="1" applyBorder="1" applyAlignment="1" applyProtection="1">
      <alignment horizontal="left" wrapText="1"/>
    </xf>
    <xf numFmtId="49" fontId="21" fillId="0" borderId="16" xfId="95" applyNumberFormat="1" applyFont="1" applyFill="1" applyBorder="1" applyAlignment="1" applyProtection="1">
      <alignment horizontal="left" wrapText="1"/>
    </xf>
    <xf numFmtId="0" fontId="20" fillId="0" borderId="19" xfId="95" applyFont="1" applyFill="1" applyBorder="1" applyAlignment="1">
      <alignment horizontal="center"/>
    </xf>
    <xf numFmtId="0" fontId="20" fillId="0" borderId="0" xfId="95" applyFont="1" applyFill="1" applyBorder="1" applyAlignment="1">
      <alignment horizontal="center"/>
    </xf>
    <xf numFmtId="0" fontId="20" fillId="0" borderId="0" xfId="95" applyFont="1" applyFill="1" applyBorder="1" applyAlignment="1">
      <alignment horizontal="center" wrapText="1"/>
    </xf>
    <xf numFmtId="49" fontId="20" fillId="0" borderId="19" xfId="95" applyNumberFormat="1" applyFont="1" applyFill="1" applyBorder="1" applyAlignment="1" applyProtection="1">
      <alignment wrapText="1"/>
      <protection locked="0"/>
    </xf>
    <xf numFmtId="49" fontId="20" fillId="0" borderId="0" xfId="95" applyNumberFormat="1" applyFont="1" applyFill="1" applyBorder="1" applyAlignment="1" applyProtection="1">
      <alignment wrapText="1"/>
      <protection locked="0"/>
    </xf>
    <xf numFmtId="49" fontId="20" fillId="0" borderId="16" xfId="95" applyNumberFormat="1" applyFont="1" applyFill="1" applyBorder="1" applyAlignment="1" applyProtection="1">
      <alignment wrapText="1"/>
      <protection locked="0"/>
    </xf>
    <xf numFmtId="49" fontId="24" fillId="0" borderId="19" xfId="95" applyNumberFormat="1" applyFont="1" applyFill="1" applyBorder="1" applyAlignment="1" applyProtection="1">
      <alignment horizontal="left"/>
      <protection locked="0"/>
    </xf>
    <xf numFmtId="49" fontId="21" fillId="0" borderId="0" xfId="95" applyNumberFormat="1" applyFont="1" applyFill="1" applyBorder="1" applyAlignment="1" applyProtection="1">
      <alignment wrapText="1"/>
      <protection locked="0"/>
    </xf>
    <xf numFmtId="49" fontId="21" fillId="0" borderId="16" xfId="95" applyNumberFormat="1" applyFont="1" applyFill="1" applyBorder="1" applyAlignment="1" applyProtection="1">
      <alignment wrapText="1"/>
      <protection locked="0"/>
    </xf>
    <xf numFmtId="49" fontId="20" fillId="0" borderId="16" xfId="95" applyNumberFormat="1" applyFont="1" applyFill="1" applyBorder="1" applyAlignment="1" applyProtection="1">
      <alignment vertical="top" wrapText="1"/>
      <protection locked="0"/>
    </xf>
    <xf numFmtId="49" fontId="20" fillId="0" borderId="18" xfId="96" applyNumberFormat="1" applyFont="1" applyFill="1" applyBorder="1" applyAlignment="1">
      <alignment vertical="center" wrapText="1"/>
    </xf>
    <xf numFmtId="49" fontId="20" fillId="0" borderId="11" xfId="96" applyNumberFormat="1" applyFont="1" applyFill="1" applyBorder="1" applyAlignment="1">
      <alignment vertical="center" wrapText="1"/>
    </xf>
    <xf numFmtId="49" fontId="21" fillId="0" borderId="0" xfId="95" applyNumberFormat="1" applyFont="1" applyFill="1" applyBorder="1" applyAlignment="1" applyProtection="1">
      <alignment vertical="center" wrapText="1"/>
      <protection locked="0"/>
    </xf>
    <xf numFmtId="49" fontId="25" fillId="0" borderId="0" xfId="95" applyNumberFormat="1" applyFont="1" applyFill="1" applyBorder="1" applyAlignment="1" applyProtection="1">
      <alignment vertical="center"/>
      <protection locked="0"/>
    </xf>
    <xf numFmtId="0" fontId="25" fillId="0" borderId="0" xfId="95" applyFont="1" applyFill="1" applyBorder="1" applyAlignment="1" applyProtection="1">
      <alignment horizontal="right" vertical="center" wrapText="1"/>
      <protection locked="0"/>
    </xf>
    <xf numFmtId="0" fontId="25" fillId="0" borderId="0" xfId="95" applyFont="1" applyFill="1" applyBorder="1" applyAlignment="1" applyProtection="1">
      <alignment horizontal="right" vertical="center"/>
      <protection locked="0"/>
    </xf>
    <xf numFmtId="0" fontId="25" fillId="0" borderId="0" xfId="95" applyFont="1" applyFill="1" applyBorder="1" applyAlignment="1" applyProtection="1">
      <alignment vertical="center"/>
      <protection locked="0"/>
    </xf>
    <xf numFmtId="0" fontId="25" fillId="0" borderId="0" xfId="95" applyFont="1" applyFill="1" applyBorder="1" applyProtection="1">
      <protection locked="0"/>
    </xf>
    <xf numFmtId="0" fontId="25" fillId="0" borderId="0" xfId="95" applyFont="1" applyFill="1" applyBorder="1"/>
    <xf numFmtId="0" fontId="25" fillId="0" borderId="0" xfId="0" applyFont="1" applyFill="1" applyBorder="1"/>
    <xf numFmtId="49" fontId="20" fillId="0" borderId="19" xfId="95" applyNumberFormat="1" applyFont="1" applyFill="1" applyBorder="1" applyAlignment="1" applyProtection="1">
      <alignment horizontal="left" vertical="top" wrapText="1"/>
      <protection locked="0"/>
    </xf>
  </cellXfs>
  <cellStyles count="105">
    <cellStyle name="20% - Accent1 2 2" xfId="1" xr:uid="{00000000-0005-0000-0000-000006000000}"/>
    <cellStyle name="20% - Accent1 2 2 2" xfId="2" xr:uid="{00000000-0005-0000-0000-000007000000}"/>
    <cellStyle name="20% - Accent1 2 2 3" xfId="3" xr:uid="{00000000-0005-0000-0000-000008000000}"/>
    <cellStyle name="20% - Accent2 2 2" xfId="4" xr:uid="{00000000-0005-0000-0000-000009000000}"/>
    <cellStyle name="20% - Accent2 2 2 2" xfId="5" xr:uid="{00000000-0005-0000-0000-00000A000000}"/>
    <cellStyle name="20% - Accent2 2 2 3" xfId="6" xr:uid="{00000000-0005-0000-0000-00000B000000}"/>
    <cellStyle name="20% - Accent3 2 2" xfId="7" xr:uid="{00000000-0005-0000-0000-00000C000000}"/>
    <cellStyle name="20% - Accent3 2 2 2" xfId="8" xr:uid="{00000000-0005-0000-0000-00000D000000}"/>
    <cellStyle name="20% - Accent3 2 2 3" xfId="9" xr:uid="{00000000-0005-0000-0000-00000E000000}"/>
    <cellStyle name="20% - Accent4 2 2" xfId="10" xr:uid="{00000000-0005-0000-0000-00000F000000}"/>
    <cellStyle name="20% - Accent4 2 2 2" xfId="11" xr:uid="{00000000-0005-0000-0000-000010000000}"/>
    <cellStyle name="20% - Accent4 2 2 3" xfId="12" xr:uid="{00000000-0005-0000-0000-000011000000}"/>
    <cellStyle name="20% - Accent5 2 2" xfId="13" xr:uid="{00000000-0005-0000-0000-000012000000}"/>
    <cellStyle name="20% - Accent5 2 2 2" xfId="14" xr:uid="{00000000-0005-0000-0000-000013000000}"/>
    <cellStyle name="20% - Accent5 2 2 3" xfId="15" xr:uid="{00000000-0005-0000-0000-000014000000}"/>
    <cellStyle name="20% - Accent6 2 2" xfId="16" xr:uid="{00000000-0005-0000-0000-000015000000}"/>
    <cellStyle name="20% - Accent6 2 2 2" xfId="17" xr:uid="{00000000-0005-0000-0000-000016000000}"/>
    <cellStyle name="20% - Accent6 2 2 3" xfId="18" xr:uid="{00000000-0005-0000-0000-000017000000}"/>
    <cellStyle name="40% - Accent1 2 2" xfId="19" xr:uid="{00000000-0005-0000-0000-000018000000}"/>
    <cellStyle name="40% - Accent1 2 2 2" xfId="20" xr:uid="{00000000-0005-0000-0000-000019000000}"/>
    <cellStyle name="40% - Accent1 2 2 3" xfId="21" xr:uid="{00000000-0005-0000-0000-00001A000000}"/>
    <cellStyle name="40% - Accent2 2 2" xfId="22" xr:uid="{00000000-0005-0000-0000-00001B000000}"/>
    <cellStyle name="40% - Accent2 2 2 2" xfId="23" xr:uid="{00000000-0005-0000-0000-00001C000000}"/>
    <cellStyle name="40% - Accent2 2 2 3" xfId="24" xr:uid="{00000000-0005-0000-0000-00001D000000}"/>
    <cellStyle name="40% - Accent3 2 2" xfId="25" xr:uid="{00000000-0005-0000-0000-00001E000000}"/>
    <cellStyle name="40% - Accent3 2 2 2" xfId="26" xr:uid="{00000000-0005-0000-0000-00001F000000}"/>
    <cellStyle name="40% - Accent3 2 2 3" xfId="27" xr:uid="{00000000-0005-0000-0000-000020000000}"/>
    <cellStyle name="40% - Accent4 2 2" xfId="28" xr:uid="{00000000-0005-0000-0000-000021000000}"/>
    <cellStyle name="40% - Accent4 2 2 2" xfId="29" xr:uid="{00000000-0005-0000-0000-000022000000}"/>
    <cellStyle name="40% - Accent4 2 2 3" xfId="30" xr:uid="{00000000-0005-0000-0000-000023000000}"/>
    <cellStyle name="40% - Accent5 2 2" xfId="31" xr:uid="{00000000-0005-0000-0000-000024000000}"/>
    <cellStyle name="40% - Accent5 2 2 2" xfId="32" xr:uid="{00000000-0005-0000-0000-000025000000}"/>
    <cellStyle name="40% - Accent5 2 2 3" xfId="33" xr:uid="{00000000-0005-0000-0000-000026000000}"/>
    <cellStyle name="40% - Accent6 2 2" xfId="34" xr:uid="{00000000-0005-0000-0000-000027000000}"/>
    <cellStyle name="40% - Accent6 2 2 2" xfId="35" xr:uid="{00000000-0005-0000-0000-000028000000}"/>
    <cellStyle name="40% - Accent6 2 2 3" xfId="36" xr:uid="{00000000-0005-0000-0000-000029000000}"/>
    <cellStyle name="60% - Accent1 2 2" xfId="37" xr:uid="{00000000-0005-0000-0000-00002A000000}"/>
    <cellStyle name="60% - Accent2 2 2" xfId="38" xr:uid="{00000000-0005-0000-0000-00002B000000}"/>
    <cellStyle name="60% - Accent3 2 2" xfId="39" xr:uid="{00000000-0005-0000-0000-00002C000000}"/>
    <cellStyle name="60% - Accent4 2 2" xfId="40" xr:uid="{00000000-0005-0000-0000-00002D000000}"/>
    <cellStyle name="60% - Accent5 2 2" xfId="41" xr:uid="{00000000-0005-0000-0000-00002E000000}"/>
    <cellStyle name="60% - Accent6 2 2" xfId="42" xr:uid="{00000000-0005-0000-0000-00002F000000}"/>
    <cellStyle name="Accent1 2 2" xfId="43" xr:uid="{00000000-0005-0000-0000-000030000000}"/>
    <cellStyle name="Accent2 2 2" xfId="44" xr:uid="{00000000-0005-0000-0000-000031000000}"/>
    <cellStyle name="Accent3 2 2" xfId="45" xr:uid="{00000000-0005-0000-0000-000032000000}"/>
    <cellStyle name="Accent4 2 2" xfId="46" xr:uid="{00000000-0005-0000-0000-000033000000}"/>
    <cellStyle name="Accent5 2 2" xfId="47" xr:uid="{00000000-0005-0000-0000-000034000000}"/>
    <cellStyle name="Accent6 2 2" xfId="48" xr:uid="{00000000-0005-0000-0000-000035000000}"/>
    <cellStyle name="Bad 2 2" xfId="49" xr:uid="{00000000-0005-0000-0000-000036000000}"/>
    <cellStyle name="Calculation 2 2" xfId="50" xr:uid="{00000000-0005-0000-0000-000037000000}"/>
    <cellStyle name="Check Cell 2 2" xfId="51" xr:uid="{00000000-0005-0000-0000-000038000000}"/>
    <cellStyle name="Currency 2" xfId="52" xr:uid="{00000000-0005-0000-0000-000039000000}"/>
    <cellStyle name="Currency 2 2" xfId="53" xr:uid="{00000000-0005-0000-0000-00003A000000}"/>
    <cellStyle name="Explanatory Text 2 2" xfId="54" xr:uid="{00000000-0005-0000-0000-00003B000000}"/>
    <cellStyle name="Good 2 2" xfId="55" xr:uid="{00000000-0005-0000-0000-00003C000000}"/>
    <cellStyle name="Heading 1 2 2" xfId="56" xr:uid="{00000000-0005-0000-0000-00003D000000}"/>
    <cellStyle name="Heading 2 2 2" xfId="57" xr:uid="{00000000-0005-0000-0000-00003E000000}"/>
    <cellStyle name="Heading 3 2 2" xfId="58" xr:uid="{00000000-0005-0000-0000-00003F000000}"/>
    <cellStyle name="Heading 4 2 2" xfId="59" xr:uid="{00000000-0005-0000-0000-000040000000}"/>
    <cellStyle name="Input 2 2" xfId="60" xr:uid="{00000000-0005-0000-0000-000041000000}"/>
    <cellStyle name="Linked Cell 2 2" xfId="61" xr:uid="{00000000-0005-0000-0000-000042000000}"/>
    <cellStyle name="Neutral 2 2" xfId="62" xr:uid="{00000000-0005-0000-0000-000043000000}"/>
    <cellStyle name="Normal 10" xfId="63" xr:uid="{00000000-0005-0000-0000-000044000000}"/>
    <cellStyle name="Normal 10 2" xfId="64" xr:uid="{00000000-0005-0000-0000-000045000000}"/>
    <cellStyle name="Normal 11" xfId="65" xr:uid="{00000000-0005-0000-0000-000046000000}"/>
    <cellStyle name="Normal 11 2" xfId="66" xr:uid="{00000000-0005-0000-0000-000047000000}"/>
    <cellStyle name="Normal 12" xfId="67" xr:uid="{00000000-0005-0000-0000-000048000000}"/>
    <cellStyle name="Normal 12 2" xfId="68" xr:uid="{00000000-0005-0000-0000-000049000000}"/>
    <cellStyle name="Normal 13" xfId="69" xr:uid="{00000000-0005-0000-0000-00004A000000}"/>
    <cellStyle name="Normal 13 2" xfId="70" xr:uid="{00000000-0005-0000-0000-00004B000000}"/>
    <cellStyle name="Normal 14" xfId="71" xr:uid="{00000000-0005-0000-0000-00004C000000}"/>
    <cellStyle name="Normal 14 2" xfId="72" xr:uid="{00000000-0005-0000-0000-00004D000000}"/>
    <cellStyle name="Normal 15" xfId="73" xr:uid="{00000000-0005-0000-0000-00004E000000}"/>
    <cellStyle name="Normal 15 2" xfId="74" xr:uid="{00000000-0005-0000-0000-00004F000000}"/>
    <cellStyle name="Normal 16" xfId="75" xr:uid="{00000000-0005-0000-0000-000050000000}"/>
    <cellStyle name="Normal 16 2" xfId="76" xr:uid="{00000000-0005-0000-0000-000051000000}"/>
    <cellStyle name="Normal 18" xfId="77" xr:uid="{00000000-0005-0000-0000-000052000000}"/>
    <cellStyle name="Normal 2" xfId="78" xr:uid="{00000000-0005-0000-0000-000053000000}"/>
    <cellStyle name="Normal 2 2" xfId="79" xr:uid="{00000000-0005-0000-0000-000054000000}"/>
    <cellStyle name="Normal 20" xfId="80" xr:uid="{00000000-0005-0000-0000-000055000000}"/>
    <cellStyle name="Normal 20 2" xfId="81" xr:uid="{00000000-0005-0000-0000-000056000000}"/>
    <cellStyle name="Normal 21" xfId="82" xr:uid="{00000000-0005-0000-0000-000057000000}"/>
    <cellStyle name="Normal 21 2" xfId="83" xr:uid="{00000000-0005-0000-0000-000058000000}"/>
    <cellStyle name="Normal 3 2" xfId="84" xr:uid="{00000000-0005-0000-0000-000059000000}"/>
    <cellStyle name="Normal 4" xfId="85" xr:uid="{00000000-0005-0000-0000-00005A000000}"/>
    <cellStyle name="Normal 4 2" xfId="86" xr:uid="{00000000-0005-0000-0000-00005B000000}"/>
    <cellStyle name="Normal 4_7-4" xfId="87" xr:uid="{00000000-0005-0000-0000-00005C000000}"/>
    <cellStyle name="Normal 5" xfId="88" xr:uid="{00000000-0005-0000-0000-00005D000000}"/>
    <cellStyle name="Normal 5 2" xfId="89" xr:uid="{00000000-0005-0000-0000-00005E000000}"/>
    <cellStyle name="Normal 8" xfId="90" xr:uid="{00000000-0005-0000-0000-00005F000000}"/>
    <cellStyle name="Normal 8 2" xfId="91" xr:uid="{00000000-0005-0000-0000-000060000000}"/>
    <cellStyle name="Normal 9" xfId="92" xr:uid="{00000000-0005-0000-0000-000061000000}"/>
    <cellStyle name="Normal 9 2" xfId="93" xr:uid="{00000000-0005-0000-0000-000062000000}"/>
    <cellStyle name="Normal_CONTROLS" xfId="94" xr:uid="{00000000-0005-0000-0000-000063000000}"/>
    <cellStyle name="Normal_Pamatformas" xfId="95" xr:uid="{00000000-0005-0000-0000-000064000000}"/>
    <cellStyle name="Normal_Veidlapa_2008_oktobris_(5.piel)_(2)" xfId="96" xr:uid="{00000000-0005-0000-0000-000065000000}"/>
    <cellStyle name="Note 2 2" xfId="97" xr:uid="{00000000-0005-0000-0000-000066000000}"/>
    <cellStyle name="Output 2 2" xfId="98" xr:uid="{00000000-0005-0000-0000-000067000000}"/>
    <cellStyle name="Parastais_FMLikp01_p05_221205_pap_afp_makp" xfId="99" xr:uid="{00000000-0005-0000-0000-000068000000}"/>
    <cellStyle name="Parasts" xfId="0" builtinId="0"/>
    <cellStyle name="Style 1" xfId="100" xr:uid="{00000000-0005-0000-0000-000069000000}"/>
    <cellStyle name="Title 2 2" xfId="101" xr:uid="{00000000-0005-0000-0000-00006A000000}"/>
    <cellStyle name="Total 2 2" xfId="102" xr:uid="{00000000-0005-0000-0000-00006B000000}"/>
    <cellStyle name="V?st." xfId="103" xr:uid="{00000000-0005-0000-0000-00006C000000}"/>
    <cellStyle name="Warning Text 2 2" xfId="104" xr:uid="{00000000-0005-0000-0000-00006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H228"/>
  <sheetViews>
    <sheetView tabSelected="1" zoomScaleSheetLayoutView="100" workbookViewId="0"/>
  </sheetViews>
  <sheetFormatPr defaultRowHeight="15"/>
  <cols>
    <col min="1" max="1" width="22.28515625" style="49" customWidth="1"/>
    <col min="2" max="2" width="43.85546875" style="49" customWidth="1"/>
    <col min="3" max="3" width="12.28515625" style="49" customWidth="1"/>
    <col min="4" max="9" width="11.28515625" style="46" bestFit="1" customWidth="1"/>
    <col min="10" max="11" width="12.42578125" style="46" bestFit="1" customWidth="1"/>
    <col min="12" max="13" width="9.140625" style="46" customWidth="1"/>
    <col min="14" max="14" width="9.140625" style="45" customWidth="1"/>
    <col min="15" max="16" width="9.140625" style="46" customWidth="1"/>
    <col min="17" max="17" width="9.140625" style="45" customWidth="1"/>
    <col min="18" max="30" width="9.140625" style="46" customWidth="1"/>
    <col min="31" max="241" width="9.140625" style="46"/>
    <col min="242" max="16384" width="9.140625" style="51"/>
  </cols>
  <sheetData>
    <row r="1" spans="1:240" s="47" customFormat="1" ht="24" customHeight="1">
      <c r="A1" s="45"/>
      <c r="B1" s="45"/>
      <c r="C1" s="46"/>
      <c r="D1" s="46"/>
      <c r="E1" s="46"/>
      <c r="F1" s="46"/>
      <c r="G1" s="46"/>
      <c r="H1" s="46"/>
      <c r="I1" s="46"/>
      <c r="K1" s="48" t="s">
        <v>40</v>
      </c>
      <c r="L1" s="46"/>
      <c r="M1" s="45"/>
      <c r="N1" s="46"/>
      <c r="O1" s="46"/>
      <c r="P1" s="45"/>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46"/>
      <c r="FE1" s="46"/>
      <c r="FF1" s="46"/>
      <c r="FG1" s="46"/>
      <c r="FH1" s="46"/>
      <c r="FI1" s="46"/>
      <c r="FJ1" s="46"/>
      <c r="FK1" s="46"/>
      <c r="FL1" s="46"/>
      <c r="FM1" s="46"/>
      <c r="FN1" s="46"/>
      <c r="FO1" s="46"/>
      <c r="FP1" s="46"/>
      <c r="FQ1" s="46"/>
      <c r="FR1" s="46"/>
      <c r="FS1" s="46"/>
      <c r="FT1" s="46"/>
      <c r="FU1" s="46"/>
      <c r="FV1" s="46"/>
      <c r="FW1" s="46"/>
      <c r="FX1" s="46"/>
      <c r="FY1" s="46"/>
      <c r="FZ1" s="46"/>
      <c r="GA1" s="46"/>
      <c r="GB1" s="46"/>
      <c r="GC1" s="46"/>
      <c r="GD1" s="46"/>
      <c r="GE1" s="46"/>
      <c r="GF1" s="46"/>
      <c r="GG1" s="46"/>
      <c r="GH1" s="46"/>
      <c r="GI1" s="46"/>
      <c r="GJ1" s="46"/>
      <c r="GK1" s="46"/>
      <c r="GL1" s="46"/>
      <c r="GM1" s="46"/>
      <c r="GN1" s="46"/>
      <c r="GO1" s="46"/>
      <c r="GP1" s="46"/>
      <c r="GQ1" s="46"/>
      <c r="GR1" s="46"/>
      <c r="GS1" s="46"/>
      <c r="GT1" s="46"/>
      <c r="GU1" s="46"/>
      <c r="GV1" s="46"/>
      <c r="GW1" s="46"/>
      <c r="GX1" s="46"/>
      <c r="GY1" s="46"/>
      <c r="GZ1" s="46"/>
      <c r="HA1" s="46"/>
      <c r="HB1" s="46"/>
      <c r="HC1" s="46"/>
      <c r="HD1" s="46"/>
      <c r="HE1" s="46"/>
      <c r="HF1" s="46"/>
      <c r="HG1" s="46"/>
      <c r="HH1" s="46"/>
      <c r="HI1" s="46"/>
      <c r="HJ1" s="46"/>
      <c r="HK1" s="46"/>
      <c r="HL1" s="46"/>
      <c r="HM1" s="46"/>
      <c r="HN1" s="46"/>
      <c r="HO1" s="46"/>
      <c r="HP1" s="46"/>
      <c r="HQ1" s="46"/>
      <c r="HR1" s="46"/>
      <c r="HS1" s="46"/>
      <c r="HT1" s="46"/>
      <c r="HU1" s="46"/>
      <c r="HV1" s="46"/>
      <c r="HW1" s="46"/>
      <c r="HX1" s="46"/>
      <c r="HY1" s="46"/>
      <c r="HZ1" s="46"/>
      <c r="IA1" s="46"/>
      <c r="IB1" s="46"/>
      <c r="IC1" s="46"/>
      <c r="ID1" s="46"/>
      <c r="IE1" s="46"/>
      <c r="IF1" s="46"/>
    </row>
    <row r="2" spans="1:240" s="47" customFormat="1">
      <c r="A2" s="45"/>
      <c r="B2" s="45"/>
      <c r="C2" s="46"/>
      <c r="D2" s="46"/>
      <c r="E2" s="46"/>
      <c r="F2" s="46"/>
      <c r="G2" s="46"/>
      <c r="H2" s="46"/>
      <c r="I2" s="46"/>
      <c r="K2" s="48" t="s">
        <v>235</v>
      </c>
      <c r="L2" s="46"/>
      <c r="M2" s="45"/>
      <c r="N2" s="46"/>
      <c r="O2" s="46"/>
      <c r="P2" s="45"/>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row>
    <row r="3" spans="1:240" s="47" customFormat="1">
      <c r="A3" s="45"/>
      <c r="B3" s="45"/>
      <c r="C3" s="46"/>
      <c r="D3" s="46"/>
      <c r="E3" s="46"/>
      <c r="F3" s="46"/>
      <c r="G3" s="46"/>
      <c r="H3" s="46"/>
      <c r="I3" s="46"/>
      <c r="J3" s="46"/>
      <c r="K3" s="48"/>
      <c r="L3" s="46"/>
      <c r="M3" s="45"/>
      <c r="N3" s="46"/>
      <c r="O3" s="46"/>
      <c r="P3" s="45"/>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row>
    <row r="4" spans="1:240" s="47" customFormat="1" ht="20.25">
      <c r="A4" s="7" t="s">
        <v>41</v>
      </c>
      <c r="B4" s="7"/>
      <c r="C4" s="7"/>
      <c r="D4" s="7"/>
      <c r="E4" s="7"/>
      <c r="F4" s="7"/>
      <c r="G4" s="7"/>
      <c r="H4" s="7"/>
      <c r="I4" s="7"/>
      <c r="J4" s="7"/>
      <c r="K4" s="7"/>
      <c r="L4" s="46"/>
      <c r="M4" s="45"/>
      <c r="N4" s="46"/>
      <c r="O4" s="46"/>
      <c r="P4" s="45"/>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row>
    <row r="5" spans="1:240">
      <c r="K5" s="50"/>
    </row>
    <row r="6" spans="1:240" ht="15" customHeight="1">
      <c r="A6" s="6" t="s">
        <v>0</v>
      </c>
      <c r="B6" s="4" t="s">
        <v>1</v>
      </c>
      <c r="C6" s="4" t="s">
        <v>2</v>
      </c>
      <c r="D6" s="2" t="s">
        <v>46</v>
      </c>
      <c r="E6" s="2"/>
      <c r="F6" s="2"/>
      <c r="G6" s="2"/>
      <c r="H6" s="2"/>
      <c r="I6" s="2"/>
      <c r="J6" s="2"/>
      <c r="K6" s="1"/>
      <c r="L6" s="52"/>
    </row>
    <row r="7" spans="1:240" s="11" customFormat="1" ht="30">
      <c r="A7" s="5"/>
      <c r="B7" s="3"/>
      <c r="C7" s="3"/>
      <c r="D7" s="53">
        <v>2024</v>
      </c>
      <c r="E7" s="54">
        <v>2025</v>
      </c>
      <c r="F7" s="53">
        <v>2026</v>
      </c>
      <c r="G7" s="54">
        <v>2027</v>
      </c>
      <c r="H7" s="53">
        <v>2028</v>
      </c>
      <c r="I7" s="54">
        <v>2029</v>
      </c>
      <c r="J7" s="55" t="s">
        <v>43</v>
      </c>
      <c r="K7" s="56" t="s">
        <v>44</v>
      </c>
      <c r="L7" s="40"/>
      <c r="M7" s="8"/>
      <c r="N7" s="9"/>
      <c r="O7" s="8"/>
      <c r="P7" s="8"/>
      <c r="Q7" s="9"/>
    </row>
    <row r="8" spans="1:240" s="11" customFormat="1">
      <c r="A8" s="38"/>
      <c r="B8" s="57"/>
      <c r="C8" s="39"/>
      <c r="D8" s="58"/>
      <c r="E8" s="59"/>
      <c r="F8" s="58"/>
      <c r="G8" s="59"/>
      <c r="H8" s="59"/>
      <c r="I8" s="58"/>
      <c r="J8" s="60"/>
      <c r="K8" s="61"/>
      <c r="L8" s="40"/>
      <c r="M8" s="8"/>
      <c r="N8" s="9"/>
      <c r="O8" s="8"/>
      <c r="P8" s="8"/>
      <c r="Q8" s="9"/>
    </row>
    <row r="9" spans="1:240" s="11" customFormat="1" ht="15.75" customHeight="1">
      <c r="A9" s="62" t="s">
        <v>42</v>
      </c>
      <c r="B9" s="63"/>
      <c r="C9" s="64"/>
      <c r="D9" s="35">
        <f t="shared" ref="D9:K9" si="0">SUM(D10:D189)</f>
        <v>95129770.639911115</v>
      </c>
      <c r="E9" s="20">
        <f t="shared" si="0"/>
        <v>86628216.639911115</v>
      </c>
      <c r="F9" s="20">
        <f t="shared" si="0"/>
        <v>80080857.992111117</v>
      </c>
      <c r="G9" s="20">
        <f t="shared" si="0"/>
        <v>65283226.931311108</v>
      </c>
      <c r="H9" s="20">
        <f t="shared" si="0"/>
        <v>47780569.870511115</v>
      </c>
      <c r="I9" s="20">
        <f t="shared" si="0"/>
        <v>45496265</v>
      </c>
      <c r="J9" s="20">
        <f t="shared" si="0"/>
        <v>315057704</v>
      </c>
      <c r="K9" s="20">
        <f t="shared" si="0"/>
        <v>735456611.0737555</v>
      </c>
      <c r="L9" s="41"/>
      <c r="M9" s="10"/>
      <c r="N9" s="10"/>
      <c r="O9" s="10"/>
      <c r="P9" s="10"/>
      <c r="Q9" s="10"/>
    </row>
    <row r="10" spans="1:240" s="11" customFormat="1" ht="30">
      <c r="A10" s="44" t="s">
        <v>48</v>
      </c>
      <c r="B10" s="31" t="s">
        <v>26</v>
      </c>
      <c r="C10" s="37" t="s">
        <v>50</v>
      </c>
      <c r="D10" s="16">
        <v>352457</v>
      </c>
      <c r="E10" s="21">
        <v>340369</v>
      </c>
      <c r="F10" s="16">
        <v>328281</v>
      </c>
      <c r="G10" s="21">
        <v>0</v>
      </c>
      <c r="H10" s="21">
        <v>0</v>
      </c>
      <c r="I10" s="16">
        <v>0</v>
      </c>
      <c r="J10" s="21">
        <v>0</v>
      </c>
      <c r="K10" s="25">
        <f t="shared" ref="K10:K41" si="1">SUM(D10:J10)</f>
        <v>1021107</v>
      </c>
      <c r="L10" s="42"/>
    </row>
    <row r="11" spans="1:240" s="11" customFormat="1" ht="45">
      <c r="A11" s="44" t="s">
        <v>48</v>
      </c>
      <c r="B11" s="31" t="s">
        <v>27</v>
      </c>
      <c r="C11" s="37" t="s">
        <v>51</v>
      </c>
      <c r="D11" s="16">
        <v>6131678</v>
      </c>
      <c r="E11" s="21">
        <v>5979347</v>
      </c>
      <c r="F11" s="16">
        <v>5827017</v>
      </c>
      <c r="G11" s="21">
        <v>5674686</v>
      </c>
      <c r="H11" s="21">
        <v>5522355</v>
      </c>
      <c r="I11" s="16">
        <v>5370024</v>
      </c>
      <c r="J11" s="21">
        <v>35777910</v>
      </c>
      <c r="K11" s="25">
        <f t="shared" si="1"/>
        <v>70283017</v>
      </c>
      <c r="L11" s="42"/>
    </row>
    <row r="12" spans="1:240" s="11" customFormat="1" ht="30">
      <c r="A12" s="44" t="s">
        <v>254</v>
      </c>
      <c r="B12" s="31" t="s">
        <v>28</v>
      </c>
      <c r="C12" s="37" t="s">
        <v>52</v>
      </c>
      <c r="D12" s="16">
        <v>1479310</v>
      </c>
      <c r="E12" s="21">
        <v>1431853</v>
      </c>
      <c r="F12" s="16">
        <v>1384392</v>
      </c>
      <c r="G12" s="21">
        <v>1336935</v>
      </c>
      <c r="H12" s="21">
        <v>0</v>
      </c>
      <c r="I12" s="16">
        <v>0</v>
      </c>
      <c r="J12" s="21">
        <v>0</v>
      </c>
      <c r="K12" s="25">
        <f t="shared" si="1"/>
        <v>5632490</v>
      </c>
      <c r="L12" s="42"/>
    </row>
    <row r="13" spans="1:240" s="11" customFormat="1" ht="30">
      <c r="A13" s="44" t="s">
        <v>49</v>
      </c>
      <c r="B13" s="31" t="s">
        <v>29</v>
      </c>
      <c r="C13" s="37" t="s">
        <v>54</v>
      </c>
      <c r="D13" s="16">
        <v>503185</v>
      </c>
      <c r="E13" s="21">
        <v>485348</v>
      </c>
      <c r="F13" s="16">
        <v>467507</v>
      </c>
      <c r="G13" s="21">
        <v>449669</v>
      </c>
      <c r="H13" s="21">
        <v>431828</v>
      </c>
      <c r="I13" s="16">
        <v>0</v>
      </c>
      <c r="J13" s="21">
        <v>0</v>
      </c>
      <c r="K13" s="25">
        <f t="shared" si="1"/>
        <v>2337537</v>
      </c>
      <c r="L13" s="42"/>
    </row>
    <row r="14" spans="1:240" s="11" customFormat="1" ht="30">
      <c r="A14" s="44" t="s">
        <v>3</v>
      </c>
      <c r="B14" s="31" t="s">
        <v>91</v>
      </c>
      <c r="C14" s="37" t="s">
        <v>53</v>
      </c>
      <c r="D14" s="16">
        <v>2461995</v>
      </c>
      <c r="E14" s="21">
        <v>2408649</v>
      </c>
      <c r="F14" s="16">
        <v>2355303</v>
      </c>
      <c r="G14" s="21">
        <v>2301958</v>
      </c>
      <c r="H14" s="21">
        <v>2248612</v>
      </c>
      <c r="I14" s="16">
        <v>2195266</v>
      </c>
      <c r="J14" s="21">
        <v>29785168</v>
      </c>
      <c r="K14" s="25">
        <f t="shared" si="1"/>
        <v>43756951</v>
      </c>
      <c r="L14" s="42"/>
    </row>
    <row r="15" spans="1:240" s="11" customFormat="1" ht="30">
      <c r="A15" s="44" t="s">
        <v>3</v>
      </c>
      <c r="B15" s="31" t="s">
        <v>92</v>
      </c>
      <c r="C15" s="37" t="s">
        <v>55</v>
      </c>
      <c r="D15" s="16">
        <v>3030072</v>
      </c>
      <c r="E15" s="21">
        <v>2966484</v>
      </c>
      <c r="F15" s="16">
        <v>2902896</v>
      </c>
      <c r="G15" s="21">
        <v>2839308</v>
      </c>
      <c r="H15" s="21">
        <v>2775721</v>
      </c>
      <c r="I15" s="16">
        <v>2712133</v>
      </c>
      <c r="J15" s="21">
        <v>39448828</v>
      </c>
      <c r="K15" s="25">
        <f t="shared" si="1"/>
        <v>56675442</v>
      </c>
      <c r="L15" s="42"/>
    </row>
    <row r="16" spans="1:240" s="11" customFormat="1" ht="45">
      <c r="A16" s="44" t="s">
        <v>3</v>
      </c>
      <c r="B16" s="31" t="s">
        <v>30</v>
      </c>
      <c r="C16" s="37" t="s">
        <v>56</v>
      </c>
      <c r="D16" s="16">
        <v>804205</v>
      </c>
      <c r="E16" s="21">
        <v>834231</v>
      </c>
      <c r="F16" s="16">
        <v>797980</v>
      </c>
      <c r="G16" s="21">
        <v>773813</v>
      </c>
      <c r="H16" s="21">
        <v>749646</v>
      </c>
      <c r="I16" s="16">
        <v>367271</v>
      </c>
      <c r="J16" s="21">
        <v>0</v>
      </c>
      <c r="K16" s="25">
        <f t="shared" si="1"/>
        <v>4327146</v>
      </c>
      <c r="L16" s="42"/>
    </row>
    <row r="17" spans="1:12" s="11" customFormat="1" ht="75">
      <c r="A17" s="44" t="s">
        <v>3</v>
      </c>
      <c r="B17" s="31" t="s">
        <v>33</v>
      </c>
      <c r="C17" s="37" t="s">
        <v>57</v>
      </c>
      <c r="D17" s="16">
        <v>713551</v>
      </c>
      <c r="E17" s="21">
        <v>826984</v>
      </c>
      <c r="F17" s="16">
        <v>790657</v>
      </c>
      <c r="G17" s="21">
        <v>766439</v>
      </c>
      <c r="H17" s="21">
        <v>742221</v>
      </c>
      <c r="I17" s="16">
        <v>718003</v>
      </c>
      <c r="J17" s="21">
        <v>1514</v>
      </c>
      <c r="K17" s="25">
        <f t="shared" si="1"/>
        <v>4559369</v>
      </c>
      <c r="L17" s="42"/>
    </row>
    <row r="18" spans="1:12" s="11" customFormat="1" ht="30">
      <c r="A18" s="44" t="s">
        <v>3</v>
      </c>
      <c r="B18" s="31" t="s">
        <v>93</v>
      </c>
      <c r="C18" s="37" t="s">
        <v>57</v>
      </c>
      <c r="D18" s="16">
        <v>228787</v>
      </c>
      <c r="E18" s="21">
        <v>265157</v>
      </c>
      <c r="F18" s="16">
        <v>253510</v>
      </c>
      <c r="G18" s="21">
        <v>245745</v>
      </c>
      <c r="H18" s="21">
        <v>237980</v>
      </c>
      <c r="I18" s="16">
        <v>230214</v>
      </c>
      <c r="J18" s="21">
        <v>485</v>
      </c>
      <c r="K18" s="25">
        <f t="shared" si="1"/>
        <v>1461878</v>
      </c>
      <c r="L18" s="42"/>
    </row>
    <row r="19" spans="1:12" s="11" customFormat="1" ht="30">
      <c r="A19" s="44" t="s">
        <v>3</v>
      </c>
      <c r="B19" s="31" t="s">
        <v>31</v>
      </c>
      <c r="C19" s="37" t="s">
        <v>58</v>
      </c>
      <c r="D19" s="16">
        <v>304554</v>
      </c>
      <c r="E19" s="21">
        <v>165879</v>
      </c>
      <c r="F19" s="16">
        <v>155419</v>
      </c>
      <c r="G19" s="21">
        <v>150659</v>
      </c>
      <c r="H19" s="21">
        <v>145898</v>
      </c>
      <c r="I19" s="16">
        <v>141137</v>
      </c>
      <c r="J19" s="21">
        <v>298</v>
      </c>
      <c r="K19" s="25">
        <f t="shared" si="1"/>
        <v>1063844</v>
      </c>
      <c r="L19" s="42"/>
    </row>
    <row r="20" spans="1:12" s="11" customFormat="1" ht="60">
      <c r="A20" s="44" t="s">
        <v>3</v>
      </c>
      <c r="B20" s="31" t="s">
        <v>32</v>
      </c>
      <c r="C20" s="37" t="s">
        <v>59</v>
      </c>
      <c r="D20" s="16">
        <v>1334521</v>
      </c>
      <c r="E20" s="21">
        <v>1288785</v>
      </c>
      <c r="F20" s="16">
        <v>1282366</v>
      </c>
      <c r="G20" s="21">
        <v>1275947</v>
      </c>
      <c r="H20" s="21">
        <v>1269528</v>
      </c>
      <c r="I20" s="16">
        <v>1263109</v>
      </c>
      <c r="J20" s="21">
        <v>314373</v>
      </c>
      <c r="K20" s="25">
        <f t="shared" si="1"/>
        <v>8028629</v>
      </c>
      <c r="L20" s="42"/>
    </row>
    <row r="21" spans="1:12" s="11" customFormat="1" ht="75">
      <c r="A21" s="44" t="s">
        <v>3</v>
      </c>
      <c r="B21" s="31" t="s">
        <v>33</v>
      </c>
      <c r="C21" s="37" t="s">
        <v>60</v>
      </c>
      <c r="D21" s="16">
        <v>50145</v>
      </c>
      <c r="E21" s="21">
        <v>37518</v>
      </c>
      <c r="F21" s="16">
        <v>0</v>
      </c>
      <c r="G21" s="21">
        <v>0</v>
      </c>
      <c r="H21" s="21">
        <v>0</v>
      </c>
      <c r="I21" s="16">
        <v>0</v>
      </c>
      <c r="J21" s="21">
        <v>0</v>
      </c>
      <c r="K21" s="25">
        <f t="shared" si="1"/>
        <v>87663</v>
      </c>
      <c r="L21" s="42"/>
    </row>
    <row r="22" spans="1:12" s="11" customFormat="1" ht="60">
      <c r="A22" s="44" t="s">
        <v>3</v>
      </c>
      <c r="B22" s="31" t="s">
        <v>94</v>
      </c>
      <c r="C22" s="37" t="s">
        <v>61</v>
      </c>
      <c r="D22" s="16">
        <v>160387</v>
      </c>
      <c r="E22" s="21">
        <v>120000</v>
      </c>
      <c r="F22" s="16">
        <v>0</v>
      </c>
      <c r="G22" s="21">
        <v>0</v>
      </c>
      <c r="H22" s="21">
        <v>0</v>
      </c>
      <c r="I22" s="16">
        <v>0</v>
      </c>
      <c r="J22" s="21">
        <v>0</v>
      </c>
      <c r="K22" s="25">
        <f t="shared" si="1"/>
        <v>280387</v>
      </c>
      <c r="L22" s="42"/>
    </row>
    <row r="23" spans="1:12" s="11" customFormat="1">
      <c r="A23" s="44" t="s">
        <v>3</v>
      </c>
      <c r="B23" s="31" t="s">
        <v>117</v>
      </c>
      <c r="C23" s="37" t="s">
        <v>62</v>
      </c>
      <c r="D23" s="16">
        <v>81584</v>
      </c>
      <c r="E23" s="21">
        <v>81259</v>
      </c>
      <c r="F23" s="16">
        <v>80934</v>
      </c>
      <c r="G23" s="21">
        <v>80609</v>
      </c>
      <c r="H23" s="21">
        <v>80285</v>
      </c>
      <c r="I23" s="16">
        <v>79960</v>
      </c>
      <c r="J23" s="21">
        <v>59777</v>
      </c>
      <c r="K23" s="25">
        <f t="shared" si="1"/>
        <v>544408</v>
      </c>
      <c r="L23" s="42"/>
    </row>
    <row r="24" spans="1:12" s="11" customFormat="1" ht="60">
      <c r="A24" s="44" t="s">
        <v>3</v>
      </c>
      <c r="B24" s="31" t="s">
        <v>118</v>
      </c>
      <c r="C24" s="37" t="s">
        <v>62</v>
      </c>
      <c r="D24" s="16">
        <v>602967</v>
      </c>
      <c r="E24" s="21">
        <v>600566</v>
      </c>
      <c r="F24" s="16">
        <v>598166</v>
      </c>
      <c r="G24" s="21">
        <v>595766</v>
      </c>
      <c r="H24" s="21">
        <v>593365</v>
      </c>
      <c r="I24" s="16">
        <v>590965</v>
      </c>
      <c r="J24" s="21">
        <v>441798</v>
      </c>
      <c r="K24" s="25">
        <f t="shared" si="1"/>
        <v>4023593</v>
      </c>
      <c r="L24" s="42"/>
    </row>
    <row r="25" spans="1:12" s="11" customFormat="1" ht="75">
      <c r="A25" s="44" t="s">
        <v>3</v>
      </c>
      <c r="B25" s="31" t="s">
        <v>119</v>
      </c>
      <c r="C25" s="37" t="s">
        <v>63</v>
      </c>
      <c r="D25" s="16">
        <v>80881</v>
      </c>
      <c r="E25" s="21">
        <v>60514</v>
      </c>
      <c r="F25" s="16">
        <v>0</v>
      </c>
      <c r="G25" s="21">
        <v>0</v>
      </c>
      <c r="H25" s="21">
        <v>0</v>
      </c>
      <c r="I25" s="16">
        <v>0</v>
      </c>
      <c r="J25" s="21">
        <v>0</v>
      </c>
      <c r="K25" s="25">
        <f t="shared" si="1"/>
        <v>141395</v>
      </c>
      <c r="L25" s="42"/>
    </row>
    <row r="26" spans="1:12" s="11" customFormat="1" ht="60">
      <c r="A26" s="44" t="s">
        <v>3</v>
      </c>
      <c r="B26" s="31" t="s">
        <v>120</v>
      </c>
      <c r="C26" s="37" t="s">
        <v>63</v>
      </c>
      <c r="D26" s="16">
        <v>66172</v>
      </c>
      <c r="E26" s="21">
        <v>49509</v>
      </c>
      <c r="F26" s="16">
        <v>0</v>
      </c>
      <c r="G26" s="21">
        <v>0</v>
      </c>
      <c r="H26" s="21">
        <v>0</v>
      </c>
      <c r="I26" s="16">
        <v>0</v>
      </c>
      <c r="J26" s="21">
        <v>0</v>
      </c>
      <c r="K26" s="25">
        <f t="shared" si="1"/>
        <v>115681</v>
      </c>
      <c r="L26" s="42"/>
    </row>
    <row r="27" spans="1:12" s="11" customFormat="1" ht="135">
      <c r="A27" s="44" t="s">
        <v>3</v>
      </c>
      <c r="B27" s="31" t="s">
        <v>121</v>
      </c>
      <c r="C27" s="37" t="s">
        <v>64</v>
      </c>
      <c r="D27" s="16">
        <v>506720</v>
      </c>
      <c r="E27" s="21">
        <v>503974</v>
      </c>
      <c r="F27" s="16">
        <v>501227</v>
      </c>
      <c r="G27" s="21">
        <v>498480</v>
      </c>
      <c r="H27" s="21">
        <v>495734</v>
      </c>
      <c r="I27" s="16">
        <v>492987</v>
      </c>
      <c r="J27" s="21">
        <v>368110</v>
      </c>
      <c r="K27" s="25">
        <f t="shared" si="1"/>
        <v>3367232</v>
      </c>
      <c r="L27" s="42"/>
    </row>
    <row r="28" spans="1:12" s="11" customFormat="1" ht="30">
      <c r="A28" s="44" t="s">
        <v>3</v>
      </c>
      <c r="B28" s="31" t="s">
        <v>122</v>
      </c>
      <c r="C28" s="37" t="s">
        <v>64</v>
      </c>
      <c r="D28" s="16">
        <v>117434</v>
      </c>
      <c r="E28" s="21">
        <v>87863</v>
      </c>
      <c r="F28" s="16">
        <v>0</v>
      </c>
      <c r="G28" s="21">
        <v>0</v>
      </c>
      <c r="H28" s="21">
        <v>0</v>
      </c>
      <c r="I28" s="16">
        <v>0</v>
      </c>
      <c r="J28" s="21">
        <v>0</v>
      </c>
      <c r="K28" s="25">
        <f t="shared" si="1"/>
        <v>205297</v>
      </c>
      <c r="L28" s="42"/>
    </row>
    <row r="29" spans="1:12" s="11" customFormat="1" ht="66" customHeight="1">
      <c r="A29" s="44" t="s">
        <v>3</v>
      </c>
      <c r="B29" s="31" t="s">
        <v>123</v>
      </c>
      <c r="C29" s="37" t="s">
        <v>64</v>
      </c>
      <c r="D29" s="16">
        <v>148862</v>
      </c>
      <c r="E29" s="21">
        <v>148055</v>
      </c>
      <c r="F29" s="16">
        <v>147248</v>
      </c>
      <c r="G29" s="21">
        <v>146441</v>
      </c>
      <c r="H29" s="21">
        <v>145634</v>
      </c>
      <c r="I29" s="16">
        <v>144827</v>
      </c>
      <c r="J29" s="21">
        <v>108141</v>
      </c>
      <c r="K29" s="25">
        <f t="shared" si="1"/>
        <v>989208</v>
      </c>
      <c r="L29" s="42"/>
    </row>
    <row r="30" spans="1:12" s="11" customFormat="1" ht="30">
      <c r="A30" s="44" t="s">
        <v>3</v>
      </c>
      <c r="B30" s="31" t="s">
        <v>124</v>
      </c>
      <c r="C30" s="37" t="s">
        <v>65</v>
      </c>
      <c r="D30" s="16">
        <v>1432758</v>
      </c>
      <c r="E30" s="21">
        <v>1420803</v>
      </c>
      <c r="F30" s="16">
        <v>1408849</v>
      </c>
      <c r="G30" s="21">
        <v>1396894</v>
      </c>
      <c r="H30" s="21">
        <v>1384940</v>
      </c>
      <c r="I30" s="16">
        <v>1372985</v>
      </c>
      <c r="J30" s="21">
        <v>14316977</v>
      </c>
      <c r="K30" s="25">
        <f t="shared" si="1"/>
        <v>22734206</v>
      </c>
      <c r="L30" s="42"/>
    </row>
    <row r="31" spans="1:12" s="11" customFormat="1" ht="45">
      <c r="A31" s="44" t="s">
        <v>3</v>
      </c>
      <c r="B31" s="31" t="s">
        <v>125</v>
      </c>
      <c r="C31" s="37" t="s">
        <v>65</v>
      </c>
      <c r="D31" s="16">
        <v>171573</v>
      </c>
      <c r="E31" s="21">
        <v>171050</v>
      </c>
      <c r="F31" s="16">
        <v>0</v>
      </c>
      <c r="G31" s="21">
        <v>0</v>
      </c>
      <c r="H31" s="21">
        <v>0</v>
      </c>
      <c r="I31" s="16">
        <v>0</v>
      </c>
      <c r="J31" s="21">
        <v>0</v>
      </c>
      <c r="K31" s="25">
        <f t="shared" si="1"/>
        <v>342623</v>
      </c>
      <c r="L31" s="42"/>
    </row>
    <row r="32" spans="1:12" s="11" customFormat="1" ht="45">
      <c r="A32" s="44" t="s">
        <v>3</v>
      </c>
      <c r="B32" s="31" t="s">
        <v>126</v>
      </c>
      <c r="C32" s="37" t="s">
        <v>65</v>
      </c>
      <c r="D32" s="16">
        <v>25429</v>
      </c>
      <c r="E32" s="21">
        <v>25352</v>
      </c>
      <c r="F32" s="16">
        <v>0</v>
      </c>
      <c r="G32" s="21">
        <v>0</v>
      </c>
      <c r="H32" s="21">
        <v>0</v>
      </c>
      <c r="I32" s="16">
        <v>0</v>
      </c>
      <c r="J32" s="21">
        <v>0</v>
      </c>
      <c r="K32" s="25">
        <f t="shared" si="1"/>
        <v>50781</v>
      </c>
      <c r="L32" s="42"/>
    </row>
    <row r="33" spans="1:12" s="11" customFormat="1" ht="30">
      <c r="A33" s="44" t="s">
        <v>3</v>
      </c>
      <c r="B33" s="31" t="s">
        <v>34</v>
      </c>
      <c r="C33" s="37" t="s">
        <v>66</v>
      </c>
      <c r="D33" s="16">
        <v>7490474</v>
      </c>
      <c r="E33" s="21">
        <v>7428493</v>
      </c>
      <c r="F33" s="16">
        <v>7366511</v>
      </c>
      <c r="G33" s="21">
        <v>7304529</v>
      </c>
      <c r="H33" s="21">
        <v>7242548</v>
      </c>
      <c r="I33" s="16">
        <v>7180566</v>
      </c>
      <c r="J33" s="21">
        <v>81352407</v>
      </c>
      <c r="K33" s="25">
        <f t="shared" si="1"/>
        <v>125365528</v>
      </c>
      <c r="L33" s="42"/>
    </row>
    <row r="34" spans="1:12" s="11" customFormat="1" ht="45">
      <c r="A34" s="44" t="s">
        <v>3</v>
      </c>
      <c r="B34" s="31" t="s">
        <v>35</v>
      </c>
      <c r="C34" s="37" t="s">
        <v>67</v>
      </c>
      <c r="D34" s="16">
        <v>130578</v>
      </c>
      <c r="E34" s="21">
        <v>129750</v>
      </c>
      <c r="F34" s="16">
        <v>128922</v>
      </c>
      <c r="G34" s="21">
        <v>128093</v>
      </c>
      <c r="H34" s="21">
        <v>127265</v>
      </c>
      <c r="I34" s="16">
        <v>126436</v>
      </c>
      <c r="J34" s="21">
        <v>156932</v>
      </c>
      <c r="K34" s="25">
        <f t="shared" si="1"/>
        <v>927976</v>
      </c>
      <c r="L34" s="42"/>
    </row>
    <row r="35" spans="1:12" s="11" customFormat="1" ht="30">
      <c r="A35" s="44" t="s">
        <v>3</v>
      </c>
      <c r="B35" s="31" t="s">
        <v>36</v>
      </c>
      <c r="C35" s="37" t="s">
        <v>68</v>
      </c>
      <c r="D35" s="16">
        <v>892983</v>
      </c>
      <c r="E35" s="21">
        <v>884861</v>
      </c>
      <c r="F35" s="16">
        <v>876740</v>
      </c>
      <c r="G35" s="21">
        <v>868618</v>
      </c>
      <c r="H35" s="21">
        <v>860496</v>
      </c>
      <c r="I35" s="16">
        <v>852375</v>
      </c>
      <c r="J35" s="21">
        <v>5143843</v>
      </c>
      <c r="K35" s="25">
        <f t="shared" si="1"/>
        <v>10379916</v>
      </c>
      <c r="L35" s="42"/>
    </row>
    <row r="36" spans="1:12" s="11" customFormat="1" ht="45">
      <c r="A36" s="44" t="s">
        <v>3</v>
      </c>
      <c r="B36" s="31" t="s">
        <v>37</v>
      </c>
      <c r="C36" s="37" t="s">
        <v>69</v>
      </c>
      <c r="D36" s="16">
        <v>833812</v>
      </c>
      <c r="E36" s="21">
        <v>829695</v>
      </c>
      <c r="F36" s="16">
        <v>792330</v>
      </c>
      <c r="G36" s="21">
        <v>777310</v>
      </c>
      <c r="H36" s="21">
        <v>773419</v>
      </c>
      <c r="I36" s="16">
        <v>769528</v>
      </c>
      <c r="J36" s="21">
        <v>956682</v>
      </c>
      <c r="K36" s="25">
        <f t="shared" si="1"/>
        <v>5732776</v>
      </c>
      <c r="L36" s="42"/>
    </row>
    <row r="37" spans="1:12" s="11" customFormat="1" ht="30">
      <c r="A37" s="44" t="s">
        <v>3</v>
      </c>
      <c r="B37" s="31" t="s">
        <v>38</v>
      </c>
      <c r="C37" s="37" t="s">
        <v>70</v>
      </c>
      <c r="D37" s="16">
        <v>107551</v>
      </c>
      <c r="E37" s="21">
        <v>107021</v>
      </c>
      <c r="F37" s="16">
        <v>106491</v>
      </c>
      <c r="G37" s="21">
        <v>105962</v>
      </c>
      <c r="H37" s="21">
        <v>105432</v>
      </c>
      <c r="I37" s="16">
        <v>104902</v>
      </c>
      <c r="J37" s="21">
        <v>156360</v>
      </c>
      <c r="K37" s="25">
        <f t="shared" si="1"/>
        <v>793719</v>
      </c>
      <c r="L37" s="42"/>
    </row>
    <row r="38" spans="1:12" s="11" customFormat="1" ht="45">
      <c r="A38" s="44" t="s">
        <v>3</v>
      </c>
      <c r="B38" s="31" t="s">
        <v>30</v>
      </c>
      <c r="C38" s="37" t="s">
        <v>71</v>
      </c>
      <c r="D38" s="16">
        <v>749425</v>
      </c>
      <c r="E38" s="21">
        <v>745542</v>
      </c>
      <c r="F38" s="16">
        <v>741659</v>
      </c>
      <c r="G38" s="21">
        <v>737776</v>
      </c>
      <c r="H38" s="21">
        <v>733893</v>
      </c>
      <c r="I38" s="16">
        <v>730010</v>
      </c>
      <c r="J38" s="21">
        <v>1087735</v>
      </c>
      <c r="K38" s="25">
        <f t="shared" si="1"/>
        <v>5526040</v>
      </c>
      <c r="L38" s="42"/>
    </row>
    <row r="39" spans="1:12" s="11" customFormat="1" ht="30">
      <c r="A39" s="44" t="s">
        <v>3</v>
      </c>
      <c r="B39" s="31" t="s">
        <v>127</v>
      </c>
      <c r="C39" s="37" t="s">
        <v>72</v>
      </c>
      <c r="D39" s="16">
        <v>272924</v>
      </c>
      <c r="E39" s="21">
        <v>423213</v>
      </c>
      <c r="F39" s="16">
        <v>407556</v>
      </c>
      <c r="G39" s="21">
        <v>391900</v>
      </c>
      <c r="H39" s="21">
        <v>376243</v>
      </c>
      <c r="I39" s="16">
        <v>360587</v>
      </c>
      <c r="J39" s="21">
        <v>593353</v>
      </c>
      <c r="K39" s="25">
        <f t="shared" si="1"/>
        <v>2825776</v>
      </c>
      <c r="L39" s="42"/>
    </row>
    <row r="40" spans="1:12" s="11" customFormat="1" ht="30">
      <c r="A40" s="44" t="s">
        <v>3</v>
      </c>
      <c r="B40" s="31" t="s">
        <v>128</v>
      </c>
      <c r="C40" s="37" t="s">
        <v>72</v>
      </c>
      <c r="D40" s="16">
        <v>164958</v>
      </c>
      <c r="E40" s="21">
        <v>255797</v>
      </c>
      <c r="F40" s="16">
        <v>246334</v>
      </c>
      <c r="G40" s="21">
        <v>236871</v>
      </c>
      <c r="H40" s="21">
        <v>227408</v>
      </c>
      <c r="I40" s="16">
        <v>217945</v>
      </c>
      <c r="J40" s="21">
        <v>358633</v>
      </c>
      <c r="K40" s="25">
        <f t="shared" si="1"/>
        <v>1707946</v>
      </c>
      <c r="L40" s="42"/>
    </row>
    <row r="41" spans="1:12" s="11" customFormat="1" ht="30">
      <c r="A41" s="44" t="s">
        <v>3</v>
      </c>
      <c r="B41" s="31" t="s">
        <v>129</v>
      </c>
      <c r="C41" s="37" t="s">
        <v>72</v>
      </c>
      <c r="D41" s="16">
        <v>141526</v>
      </c>
      <c r="E41" s="21">
        <v>219459</v>
      </c>
      <c r="F41" s="16">
        <v>211340</v>
      </c>
      <c r="G41" s="21">
        <v>203222</v>
      </c>
      <c r="H41" s="21">
        <v>195103</v>
      </c>
      <c r="I41" s="16">
        <v>186984</v>
      </c>
      <c r="J41" s="21">
        <v>307686</v>
      </c>
      <c r="K41" s="25">
        <f t="shared" si="1"/>
        <v>1465320</v>
      </c>
      <c r="L41" s="42"/>
    </row>
    <row r="42" spans="1:12" s="11" customFormat="1" ht="30">
      <c r="A42" s="44" t="s">
        <v>3</v>
      </c>
      <c r="B42" s="31" t="s">
        <v>130</v>
      </c>
      <c r="C42" s="37" t="s">
        <v>72</v>
      </c>
      <c r="D42" s="16">
        <v>179929</v>
      </c>
      <c r="E42" s="21">
        <v>279037</v>
      </c>
      <c r="F42" s="16">
        <v>268714</v>
      </c>
      <c r="G42" s="21">
        <v>258391</v>
      </c>
      <c r="H42" s="21">
        <v>248068</v>
      </c>
      <c r="I42" s="16">
        <v>237746</v>
      </c>
      <c r="J42" s="21">
        <v>391215</v>
      </c>
      <c r="K42" s="25">
        <f t="shared" ref="K42:K74" si="2">SUM(D42:J42)</f>
        <v>1863100</v>
      </c>
      <c r="L42" s="42"/>
    </row>
    <row r="43" spans="1:12" s="11" customFormat="1" ht="45">
      <c r="A43" s="44" t="s">
        <v>3</v>
      </c>
      <c r="B43" s="31" t="s">
        <v>131</v>
      </c>
      <c r="C43" s="37" t="s">
        <v>73</v>
      </c>
      <c r="D43" s="16">
        <v>19978</v>
      </c>
      <c r="E43" s="21">
        <v>30965</v>
      </c>
      <c r="F43" s="16">
        <v>29820</v>
      </c>
      <c r="G43" s="21">
        <v>28674</v>
      </c>
      <c r="H43" s="21">
        <v>27529</v>
      </c>
      <c r="I43" s="16">
        <v>26383</v>
      </c>
      <c r="J43" s="21">
        <v>43485</v>
      </c>
      <c r="K43" s="25">
        <f t="shared" si="2"/>
        <v>206834</v>
      </c>
      <c r="L43" s="42"/>
    </row>
    <row r="44" spans="1:12" s="11" customFormat="1" ht="45">
      <c r="A44" s="44" t="s">
        <v>3</v>
      </c>
      <c r="B44" s="31" t="s">
        <v>132</v>
      </c>
      <c r="C44" s="37" t="s">
        <v>73</v>
      </c>
      <c r="D44" s="16">
        <v>59055</v>
      </c>
      <c r="E44" s="21">
        <v>91481</v>
      </c>
      <c r="F44" s="16">
        <v>88097</v>
      </c>
      <c r="G44" s="21">
        <v>84712</v>
      </c>
      <c r="H44" s="21">
        <v>81328</v>
      </c>
      <c r="I44" s="16">
        <v>77944</v>
      </c>
      <c r="J44" s="21">
        <v>128470</v>
      </c>
      <c r="K44" s="25">
        <f t="shared" si="2"/>
        <v>611087</v>
      </c>
      <c r="L44" s="42"/>
    </row>
    <row r="45" spans="1:12" s="11" customFormat="1" ht="45">
      <c r="A45" s="44" t="s">
        <v>3</v>
      </c>
      <c r="B45" s="31" t="s">
        <v>133</v>
      </c>
      <c r="C45" s="37" t="s">
        <v>73</v>
      </c>
      <c r="D45" s="16">
        <v>43417</v>
      </c>
      <c r="E45" s="21">
        <v>67266</v>
      </c>
      <c r="F45" s="16">
        <v>64778</v>
      </c>
      <c r="G45" s="21">
        <v>62289</v>
      </c>
      <c r="H45" s="21">
        <v>59801</v>
      </c>
      <c r="I45" s="16">
        <v>57312</v>
      </c>
      <c r="J45" s="21">
        <v>94464</v>
      </c>
      <c r="K45" s="25">
        <f t="shared" si="2"/>
        <v>449327</v>
      </c>
      <c r="L45" s="42"/>
    </row>
    <row r="46" spans="1:12" s="11" customFormat="1" ht="45">
      <c r="A46" s="44" t="s">
        <v>3</v>
      </c>
      <c r="B46" s="31" t="s">
        <v>134</v>
      </c>
      <c r="C46" s="37" t="s">
        <v>73</v>
      </c>
      <c r="D46" s="16">
        <v>41942</v>
      </c>
      <c r="E46" s="21">
        <v>64983</v>
      </c>
      <c r="F46" s="16">
        <v>62579</v>
      </c>
      <c r="G46" s="21">
        <v>60175</v>
      </c>
      <c r="H46" s="21">
        <v>57771</v>
      </c>
      <c r="I46" s="16">
        <v>55367</v>
      </c>
      <c r="J46" s="21">
        <v>91257</v>
      </c>
      <c r="K46" s="25">
        <f t="shared" si="2"/>
        <v>434074</v>
      </c>
      <c r="L46" s="42"/>
    </row>
    <row r="47" spans="1:12" s="11" customFormat="1" ht="45">
      <c r="A47" s="44" t="s">
        <v>3</v>
      </c>
      <c r="B47" s="31" t="s">
        <v>135</v>
      </c>
      <c r="C47" s="37" t="s">
        <v>73</v>
      </c>
      <c r="D47" s="16">
        <v>39915</v>
      </c>
      <c r="E47" s="21">
        <v>61862</v>
      </c>
      <c r="F47" s="16">
        <v>59573</v>
      </c>
      <c r="G47" s="21">
        <v>57285</v>
      </c>
      <c r="H47" s="21">
        <v>54996</v>
      </c>
      <c r="I47" s="16">
        <v>52707</v>
      </c>
      <c r="J47" s="21">
        <v>86874</v>
      </c>
      <c r="K47" s="25">
        <f t="shared" si="2"/>
        <v>413212</v>
      </c>
      <c r="L47" s="42"/>
    </row>
    <row r="48" spans="1:12" s="11" customFormat="1" ht="30">
      <c r="A48" s="44" t="s">
        <v>3</v>
      </c>
      <c r="B48" s="31" t="s">
        <v>136</v>
      </c>
      <c r="C48" s="37" t="s">
        <v>74</v>
      </c>
      <c r="D48" s="16">
        <v>100653</v>
      </c>
      <c r="E48" s="21">
        <v>155902</v>
      </c>
      <c r="F48" s="16">
        <v>150134</v>
      </c>
      <c r="G48" s="21">
        <v>144367</v>
      </c>
      <c r="H48" s="21">
        <v>138599</v>
      </c>
      <c r="I48" s="16">
        <v>132832</v>
      </c>
      <c r="J48" s="21">
        <v>218938</v>
      </c>
      <c r="K48" s="25">
        <f t="shared" si="2"/>
        <v>1041425</v>
      </c>
      <c r="L48" s="42"/>
    </row>
    <row r="49" spans="1:12" s="11" customFormat="1" ht="105">
      <c r="A49" s="44" t="s">
        <v>3</v>
      </c>
      <c r="B49" s="31" t="s">
        <v>39</v>
      </c>
      <c r="C49" s="37" t="s">
        <v>75</v>
      </c>
      <c r="D49" s="16">
        <v>130431</v>
      </c>
      <c r="E49" s="21">
        <v>129194</v>
      </c>
      <c r="F49" s="16">
        <v>127958</v>
      </c>
      <c r="G49" s="21">
        <v>126721</v>
      </c>
      <c r="H49" s="21">
        <v>125484</v>
      </c>
      <c r="I49" s="16">
        <v>124247</v>
      </c>
      <c r="J49" s="21">
        <v>214533</v>
      </c>
      <c r="K49" s="25">
        <f t="shared" si="2"/>
        <v>978568</v>
      </c>
      <c r="L49" s="42"/>
    </row>
    <row r="50" spans="1:12" s="11" customFormat="1" ht="45">
      <c r="A50" s="44" t="s">
        <v>3</v>
      </c>
      <c r="B50" s="31" t="s">
        <v>137</v>
      </c>
      <c r="C50" s="37" t="s">
        <v>75</v>
      </c>
      <c r="D50" s="16">
        <v>66910</v>
      </c>
      <c r="E50" s="21">
        <v>103439</v>
      </c>
      <c r="F50" s="16">
        <v>99578</v>
      </c>
      <c r="G50" s="21">
        <v>95718</v>
      </c>
      <c r="H50" s="21">
        <v>91858</v>
      </c>
      <c r="I50" s="16">
        <v>87997</v>
      </c>
      <c r="J50" s="21">
        <v>144948</v>
      </c>
      <c r="K50" s="25">
        <f t="shared" si="2"/>
        <v>690448</v>
      </c>
      <c r="L50" s="42"/>
    </row>
    <row r="51" spans="1:12" s="11" customFormat="1" ht="45">
      <c r="A51" s="44" t="s">
        <v>3</v>
      </c>
      <c r="B51" s="31" t="s">
        <v>138</v>
      </c>
      <c r="C51" s="37" t="s">
        <v>76</v>
      </c>
      <c r="D51" s="16">
        <v>1501494</v>
      </c>
      <c r="E51" s="21">
        <v>2013814</v>
      </c>
      <c r="F51" s="16">
        <v>1958471</v>
      </c>
      <c r="G51" s="21">
        <v>1903128</v>
      </c>
      <c r="H51" s="21">
        <v>1847785</v>
      </c>
      <c r="I51" s="16">
        <v>1792442</v>
      </c>
      <c r="J51" s="21">
        <v>16919112</v>
      </c>
      <c r="K51" s="25">
        <f t="shared" si="2"/>
        <v>27936246</v>
      </c>
      <c r="L51" s="42"/>
    </row>
    <row r="52" spans="1:12" s="11" customFormat="1" ht="45">
      <c r="A52" s="44" t="s">
        <v>3</v>
      </c>
      <c r="B52" s="31" t="s">
        <v>90</v>
      </c>
      <c r="C52" s="37" t="s">
        <v>77</v>
      </c>
      <c r="D52" s="16">
        <v>85914</v>
      </c>
      <c r="E52" s="21">
        <v>131677</v>
      </c>
      <c r="F52" s="16">
        <v>126733</v>
      </c>
      <c r="G52" s="21">
        <v>121790</v>
      </c>
      <c r="H52" s="21">
        <v>116847</v>
      </c>
      <c r="I52" s="16">
        <v>111904</v>
      </c>
      <c r="J52" s="21">
        <v>208978</v>
      </c>
      <c r="K52" s="25">
        <f t="shared" si="2"/>
        <v>903843</v>
      </c>
      <c r="L52" s="42"/>
    </row>
    <row r="53" spans="1:12" s="11" customFormat="1" ht="45">
      <c r="A53" s="44" t="s">
        <v>3</v>
      </c>
      <c r="B53" s="31" t="s">
        <v>139</v>
      </c>
      <c r="C53" s="37" t="s">
        <v>77</v>
      </c>
      <c r="D53" s="16">
        <v>159761</v>
      </c>
      <c r="E53" s="21">
        <v>244855</v>
      </c>
      <c r="F53" s="16">
        <v>235663</v>
      </c>
      <c r="G53" s="21">
        <v>226471</v>
      </c>
      <c r="H53" s="21">
        <v>217279</v>
      </c>
      <c r="I53" s="16">
        <v>208087</v>
      </c>
      <c r="J53" s="21">
        <v>388598</v>
      </c>
      <c r="K53" s="25">
        <f t="shared" si="2"/>
        <v>1680714</v>
      </c>
      <c r="L53" s="42"/>
    </row>
    <row r="54" spans="1:12" s="11" customFormat="1" ht="45">
      <c r="A54" s="44" t="s">
        <v>3</v>
      </c>
      <c r="B54" s="31" t="s">
        <v>140</v>
      </c>
      <c r="C54" s="37" t="s">
        <v>77</v>
      </c>
      <c r="D54" s="16">
        <v>63218</v>
      </c>
      <c r="E54" s="21">
        <v>60481</v>
      </c>
      <c r="F54" s="16">
        <v>57686</v>
      </c>
      <c r="G54" s="21">
        <v>0</v>
      </c>
      <c r="H54" s="21">
        <v>0</v>
      </c>
      <c r="I54" s="16">
        <v>0</v>
      </c>
      <c r="J54" s="21">
        <v>0</v>
      </c>
      <c r="K54" s="25">
        <f t="shared" si="2"/>
        <v>181385</v>
      </c>
      <c r="L54" s="42"/>
    </row>
    <row r="55" spans="1:12" s="11" customFormat="1" ht="45">
      <c r="A55" s="44" t="s">
        <v>3</v>
      </c>
      <c r="B55" s="31" t="s">
        <v>141</v>
      </c>
      <c r="C55" s="37" t="s">
        <v>77</v>
      </c>
      <c r="D55" s="16">
        <v>190126</v>
      </c>
      <c r="E55" s="21">
        <v>181727</v>
      </c>
      <c r="F55" s="16">
        <v>173329</v>
      </c>
      <c r="G55" s="21">
        <v>0</v>
      </c>
      <c r="H55" s="21">
        <v>0</v>
      </c>
      <c r="I55" s="16">
        <v>0</v>
      </c>
      <c r="J55" s="21">
        <v>0</v>
      </c>
      <c r="K55" s="25">
        <f t="shared" si="2"/>
        <v>545182</v>
      </c>
      <c r="L55" s="42"/>
    </row>
    <row r="56" spans="1:12" s="11" customFormat="1" ht="45">
      <c r="A56" s="44" t="s">
        <v>3</v>
      </c>
      <c r="B56" s="31" t="s">
        <v>224</v>
      </c>
      <c r="C56" s="37" t="s">
        <v>78</v>
      </c>
      <c r="D56" s="16">
        <v>144000</v>
      </c>
      <c r="E56" s="21">
        <v>220733</v>
      </c>
      <c r="F56" s="16">
        <v>212447</v>
      </c>
      <c r="G56" s="21">
        <v>204160</v>
      </c>
      <c r="H56" s="21">
        <v>195874</v>
      </c>
      <c r="I56" s="16">
        <v>187588</v>
      </c>
      <c r="J56" s="21">
        <v>350834</v>
      </c>
      <c r="K56" s="25">
        <f t="shared" si="2"/>
        <v>1515636</v>
      </c>
      <c r="L56" s="42"/>
    </row>
    <row r="57" spans="1:12" s="11" customFormat="1" ht="75">
      <c r="A57" s="44" t="s">
        <v>3</v>
      </c>
      <c r="B57" s="31" t="s">
        <v>225</v>
      </c>
      <c r="C57" s="37" t="s">
        <v>78</v>
      </c>
      <c r="D57" s="16">
        <v>24625</v>
      </c>
      <c r="E57" s="21">
        <v>37773</v>
      </c>
      <c r="F57" s="16">
        <v>36355</v>
      </c>
      <c r="G57" s="21">
        <v>34937</v>
      </c>
      <c r="H57" s="21">
        <v>33519</v>
      </c>
      <c r="I57" s="16">
        <v>32101</v>
      </c>
      <c r="J57" s="21">
        <v>60036</v>
      </c>
      <c r="K57" s="25">
        <f t="shared" si="2"/>
        <v>259346</v>
      </c>
      <c r="L57" s="42"/>
    </row>
    <row r="58" spans="1:12" s="11" customFormat="1" ht="30">
      <c r="A58" s="44" t="s">
        <v>3</v>
      </c>
      <c r="B58" s="31" t="s">
        <v>142</v>
      </c>
      <c r="C58" s="37" t="s">
        <v>78</v>
      </c>
      <c r="D58" s="16">
        <v>211851</v>
      </c>
      <c r="E58" s="21">
        <v>324708</v>
      </c>
      <c r="F58" s="16">
        <v>312519</v>
      </c>
      <c r="G58" s="21">
        <v>300329</v>
      </c>
      <c r="H58" s="21">
        <v>288139</v>
      </c>
      <c r="I58" s="16">
        <v>275950</v>
      </c>
      <c r="J58" s="21">
        <v>516092</v>
      </c>
      <c r="K58" s="25">
        <f t="shared" si="2"/>
        <v>2229588</v>
      </c>
      <c r="L58" s="42"/>
    </row>
    <row r="59" spans="1:12" s="11" customFormat="1" ht="75">
      <c r="A59" s="44" t="s">
        <v>3</v>
      </c>
      <c r="B59" s="31" t="s">
        <v>226</v>
      </c>
      <c r="C59" s="37" t="s">
        <v>79</v>
      </c>
      <c r="D59" s="16">
        <v>44726</v>
      </c>
      <c r="E59" s="21">
        <v>83084</v>
      </c>
      <c r="F59" s="16">
        <v>82290</v>
      </c>
      <c r="G59" s="21">
        <v>81496</v>
      </c>
      <c r="H59" s="21">
        <v>80703</v>
      </c>
      <c r="I59" s="16">
        <v>79909</v>
      </c>
      <c r="J59" s="21">
        <v>157488</v>
      </c>
      <c r="K59" s="25">
        <f t="shared" si="2"/>
        <v>609696</v>
      </c>
      <c r="L59" s="42"/>
    </row>
    <row r="60" spans="1:12" s="11" customFormat="1" ht="30">
      <c r="A60" s="44" t="s">
        <v>3</v>
      </c>
      <c r="B60" s="31" t="s">
        <v>143</v>
      </c>
      <c r="C60" s="37" t="s">
        <v>79</v>
      </c>
      <c r="D60" s="16">
        <v>329115</v>
      </c>
      <c r="E60" s="21">
        <v>610829</v>
      </c>
      <c r="F60" s="16">
        <v>604995</v>
      </c>
      <c r="G60" s="21">
        <v>599161</v>
      </c>
      <c r="H60" s="21">
        <v>593327</v>
      </c>
      <c r="I60" s="16">
        <v>587493</v>
      </c>
      <c r="J60" s="21">
        <v>1157848</v>
      </c>
      <c r="K60" s="25">
        <f t="shared" si="2"/>
        <v>4482768</v>
      </c>
      <c r="L60" s="42"/>
    </row>
    <row r="61" spans="1:12" s="11" customFormat="1" ht="30">
      <c r="A61" s="44" t="s">
        <v>3</v>
      </c>
      <c r="B61" s="31" t="s">
        <v>144</v>
      </c>
      <c r="C61" s="37" t="s">
        <v>79</v>
      </c>
      <c r="D61" s="16">
        <v>32668</v>
      </c>
      <c r="E61" s="21">
        <v>60651</v>
      </c>
      <c r="F61" s="16">
        <v>60071</v>
      </c>
      <c r="G61" s="21">
        <v>59492</v>
      </c>
      <c r="H61" s="21">
        <v>58913</v>
      </c>
      <c r="I61" s="16">
        <v>58333</v>
      </c>
      <c r="J61" s="21">
        <v>114965</v>
      </c>
      <c r="K61" s="25">
        <f t="shared" si="2"/>
        <v>445093</v>
      </c>
      <c r="L61" s="42"/>
    </row>
    <row r="62" spans="1:12" s="11" customFormat="1" ht="30.75" customHeight="1">
      <c r="A62" s="44" t="s">
        <v>3</v>
      </c>
      <c r="B62" s="31" t="s">
        <v>145</v>
      </c>
      <c r="C62" s="37" t="s">
        <v>79</v>
      </c>
      <c r="D62" s="16">
        <v>22677</v>
      </c>
      <c r="E62" s="21">
        <v>42126</v>
      </c>
      <c r="F62" s="16">
        <v>41724</v>
      </c>
      <c r="G62" s="21">
        <v>41321</v>
      </c>
      <c r="H62" s="21">
        <v>40919</v>
      </c>
      <c r="I62" s="16">
        <v>40517</v>
      </c>
      <c r="J62" s="21">
        <v>79852</v>
      </c>
      <c r="K62" s="25">
        <f t="shared" si="2"/>
        <v>309136</v>
      </c>
      <c r="L62" s="42"/>
    </row>
    <row r="63" spans="1:12" s="11" customFormat="1" ht="49.5" customHeight="1">
      <c r="A63" s="44" t="s">
        <v>3</v>
      </c>
      <c r="B63" s="31" t="s">
        <v>146</v>
      </c>
      <c r="C63" s="37" t="s">
        <v>80</v>
      </c>
      <c r="D63" s="16">
        <v>1373429</v>
      </c>
      <c r="E63" s="21">
        <v>1351552</v>
      </c>
      <c r="F63" s="16">
        <v>1328204</v>
      </c>
      <c r="G63" s="21">
        <v>1304855</v>
      </c>
      <c r="H63" s="21">
        <v>1281507</v>
      </c>
      <c r="I63" s="16">
        <v>1258158</v>
      </c>
      <c r="J63" s="21">
        <v>13519012</v>
      </c>
      <c r="K63" s="25">
        <f t="shared" si="2"/>
        <v>21416717</v>
      </c>
      <c r="L63" s="42"/>
    </row>
    <row r="64" spans="1:12" s="11" customFormat="1" ht="45">
      <c r="A64" s="44" t="s">
        <v>3</v>
      </c>
      <c r="B64" s="31" t="s">
        <v>240</v>
      </c>
      <c r="C64" s="37" t="s">
        <v>238</v>
      </c>
      <c r="D64" s="16">
        <v>102428</v>
      </c>
      <c r="E64" s="21">
        <v>122364</v>
      </c>
      <c r="F64" s="16">
        <v>118320</v>
      </c>
      <c r="G64" s="21">
        <v>114276</v>
      </c>
      <c r="H64" s="21">
        <v>110232</v>
      </c>
      <c r="I64" s="16">
        <v>106188</v>
      </c>
      <c r="J64" s="21">
        <v>248031</v>
      </c>
      <c r="K64" s="25">
        <f>SUM(D64:J64)</f>
        <v>921839</v>
      </c>
      <c r="L64" s="42"/>
    </row>
    <row r="65" spans="1:12" s="11" customFormat="1" ht="60">
      <c r="A65" s="44" t="s">
        <v>3</v>
      </c>
      <c r="B65" s="31" t="s">
        <v>169</v>
      </c>
      <c r="C65" s="37" t="s">
        <v>81</v>
      </c>
      <c r="D65" s="16">
        <v>6176</v>
      </c>
      <c r="E65" s="21">
        <v>26954</v>
      </c>
      <c r="F65" s="16">
        <v>33211</v>
      </c>
      <c r="G65" s="21">
        <v>32359</v>
      </c>
      <c r="H65" s="21">
        <v>31507</v>
      </c>
      <c r="I65" s="16">
        <v>30655</v>
      </c>
      <c r="J65" s="21">
        <v>72964</v>
      </c>
      <c r="K65" s="25">
        <f t="shared" si="2"/>
        <v>233826</v>
      </c>
      <c r="L65" s="42"/>
    </row>
    <row r="66" spans="1:12" s="11" customFormat="1" ht="60">
      <c r="A66" s="44" t="s">
        <v>3</v>
      </c>
      <c r="B66" s="31" t="s">
        <v>170</v>
      </c>
      <c r="C66" s="37" t="s">
        <v>81</v>
      </c>
      <c r="D66" s="16">
        <v>8953</v>
      </c>
      <c r="E66" s="21">
        <v>39053</v>
      </c>
      <c r="F66" s="16">
        <v>48145</v>
      </c>
      <c r="G66" s="21">
        <v>46910</v>
      </c>
      <c r="H66" s="21">
        <v>45675</v>
      </c>
      <c r="I66" s="16">
        <v>44440</v>
      </c>
      <c r="J66" s="21">
        <v>105774</v>
      </c>
      <c r="K66" s="25">
        <f t="shared" si="2"/>
        <v>338950</v>
      </c>
      <c r="L66" s="42"/>
    </row>
    <row r="67" spans="1:12" s="11" customFormat="1" ht="45">
      <c r="A67" s="44" t="s">
        <v>3</v>
      </c>
      <c r="B67" s="31" t="s">
        <v>171</v>
      </c>
      <c r="C67" s="37" t="s">
        <v>81</v>
      </c>
      <c r="D67" s="16">
        <v>4397</v>
      </c>
      <c r="E67" s="21">
        <v>19190</v>
      </c>
      <c r="F67" s="16">
        <v>23642</v>
      </c>
      <c r="G67" s="21">
        <v>23036</v>
      </c>
      <c r="H67" s="21">
        <v>22429</v>
      </c>
      <c r="I67" s="16">
        <v>21823</v>
      </c>
      <c r="J67" s="21">
        <v>51942</v>
      </c>
      <c r="K67" s="25">
        <f t="shared" si="2"/>
        <v>166459</v>
      </c>
      <c r="L67" s="42"/>
    </row>
    <row r="68" spans="1:12" s="11" customFormat="1" ht="45">
      <c r="A68" s="44" t="s">
        <v>3</v>
      </c>
      <c r="B68" s="31" t="s">
        <v>172</v>
      </c>
      <c r="C68" s="37" t="s">
        <v>81</v>
      </c>
      <c r="D68" s="16">
        <v>7135</v>
      </c>
      <c r="E68" s="21">
        <v>31135</v>
      </c>
      <c r="F68" s="16">
        <v>38366</v>
      </c>
      <c r="G68" s="21">
        <v>37382</v>
      </c>
      <c r="H68" s="21">
        <v>36398</v>
      </c>
      <c r="I68" s="16">
        <v>35414</v>
      </c>
      <c r="J68" s="21">
        <v>84290</v>
      </c>
      <c r="K68" s="25">
        <f t="shared" si="2"/>
        <v>270120</v>
      </c>
      <c r="L68" s="42"/>
    </row>
    <row r="69" spans="1:12" s="11" customFormat="1" ht="30">
      <c r="A69" s="44" t="s">
        <v>3</v>
      </c>
      <c r="B69" s="31" t="s">
        <v>147</v>
      </c>
      <c r="C69" s="37" t="s">
        <v>81</v>
      </c>
      <c r="D69" s="16">
        <v>336189</v>
      </c>
      <c r="E69" s="21">
        <v>1467340</v>
      </c>
      <c r="F69" s="16">
        <v>1807716</v>
      </c>
      <c r="G69" s="21">
        <v>1761344</v>
      </c>
      <c r="H69" s="21">
        <v>1714973</v>
      </c>
      <c r="I69" s="16">
        <v>1668602</v>
      </c>
      <c r="J69" s="21">
        <v>3971531</v>
      </c>
      <c r="K69" s="25">
        <f t="shared" si="2"/>
        <v>12727695</v>
      </c>
      <c r="L69" s="42"/>
    </row>
    <row r="70" spans="1:12" s="11" customFormat="1" ht="45">
      <c r="A70" s="44" t="s">
        <v>3</v>
      </c>
      <c r="B70" s="31" t="s">
        <v>173</v>
      </c>
      <c r="C70" s="37" t="s">
        <v>82</v>
      </c>
      <c r="D70" s="16">
        <v>7178</v>
      </c>
      <c r="E70" s="21">
        <v>22688</v>
      </c>
      <c r="F70" s="16">
        <v>27101</v>
      </c>
      <c r="G70" s="21">
        <v>26111</v>
      </c>
      <c r="H70" s="21">
        <v>25120</v>
      </c>
      <c r="I70" s="16">
        <v>24130</v>
      </c>
      <c r="J70" s="21">
        <v>56055</v>
      </c>
      <c r="K70" s="25">
        <f t="shared" si="2"/>
        <v>188383</v>
      </c>
      <c r="L70" s="42"/>
    </row>
    <row r="71" spans="1:12" s="11" customFormat="1" ht="45">
      <c r="A71" s="44" t="s">
        <v>3</v>
      </c>
      <c r="B71" s="31" t="s">
        <v>174</v>
      </c>
      <c r="C71" s="37" t="s">
        <v>82</v>
      </c>
      <c r="D71" s="16">
        <v>5750</v>
      </c>
      <c r="E71" s="21">
        <v>18168</v>
      </c>
      <c r="F71" s="16">
        <v>21709</v>
      </c>
      <c r="G71" s="21">
        <v>20916</v>
      </c>
      <c r="H71" s="21">
        <v>20122</v>
      </c>
      <c r="I71" s="16">
        <v>19329</v>
      </c>
      <c r="J71" s="21">
        <v>44902</v>
      </c>
      <c r="K71" s="25">
        <f t="shared" si="2"/>
        <v>150896</v>
      </c>
      <c r="L71" s="42"/>
    </row>
    <row r="72" spans="1:12" s="11" customFormat="1" ht="45">
      <c r="A72" s="44" t="s">
        <v>3</v>
      </c>
      <c r="B72" s="31" t="s">
        <v>175</v>
      </c>
      <c r="C72" s="37" t="s">
        <v>82</v>
      </c>
      <c r="D72" s="16">
        <v>3363</v>
      </c>
      <c r="E72" s="21">
        <v>10623</v>
      </c>
      <c r="F72" s="16">
        <v>12698</v>
      </c>
      <c r="G72" s="21">
        <v>12234</v>
      </c>
      <c r="H72" s="21">
        <v>11770</v>
      </c>
      <c r="I72" s="16">
        <v>11306</v>
      </c>
      <c r="J72" s="21">
        <v>26264</v>
      </c>
      <c r="K72" s="25">
        <f t="shared" si="2"/>
        <v>88258</v>
      </c>
      <c r="L72" s="42"/>
    </row>
    <row r="73" spans="1:12" s="11" customFormat="1" ht="45">
      <c r="A73" s="44" t="s">
        <v>3</v>
      </c>
      <c r="B73" s="31" t="s">
        <v>176</v>
      </c>
      <c r="C73" s="37" t="s">
        <v>82</v>
      </c>
      <c r="D73" s="16">
        <v>3709</v>
      </c>
      <c r="E73" s="21">
        <v>11730</v>
      </c>
      <c r="F73" s="16">
        <v>14001</v>
      </c>
      <c r="G73" s="21">
        <v>13490</v>
      </c>
      <c r="H73" s="21">
        <v>12978</v>
      </c>
      <c r="I73" s="16">
        <v>12467</v>
      </c>
      <c r="J73" s="21">
        <v>28960</v>
      </c>
      <c r="K73" s="25">
        <f t="shared" si="2"/>
        <v>97335</v>
      </c>
      <c r="L73" s="42"/>
    </row>
    <row r="74" spans="1:12" s="11" customFormat="1" ht="45">
      <c r="A74" s="44" t="s">
        <v>3</v>
      </c>
      <c r="B74" s="31" t="s">
        <v>177</v>
      </c>
      <c r="C74" s="37" t="s">
        <v>82</v>
      </c>
      <c r="D74" s="16">
        <v>8453</v>
      </c>
      <c r="E74" s="21">
        <v>26721</v>
      </c>
      <c r="F74" s="16">
        <v>31914</v>
      </c>
      <c r="G74" s="21">
        <v>30748</v>
      </c>
      <c r="H74" s="21">
        <v>29582</v>
      </c>
      <c r="I74" s="16">
        <v>28416</v>
      </c>
      <c r="J74" s="21">
        <v>66010</v>
      </c>
      <c r="K74" s="25">
        <f t="shared" si="2"/>
        <v>221844</v>
      </c>
      <c r="L74" s="42"/>
    </row>
    <row r="75" spans="1:12" s="11" customFormat="1" ht="45">
      <c r="A75" s="44" t="s">
        <v>3</v>
      </c>
      <c r="B75" s="31" t="s">
        <v>178</v>
      </c>
      <c r="C75" s="37" t="s">
        <v>82</v>
      </c>
      <c r="D75" s="16">
        <v>9363</v>
      </c>
      <c r="E75" s="21">
        <v>29594</v>
      </c>
      <c r="F75" s="16">
        <v>35350</v>
      </c>
      <c r="G75" s="21">
        <v>34059</v>
      </c>
      <c r="H75" s="21">
        <v>32767</v>
      </c>
      <c r="I75" s="16">
        <v>31475</v>
      </c>
      <c r="J75" s="21">
        <v>73118</v>
      </c>
      <c r="K75" s="25">
        <f t="shared" ref="K75:K106" si="3">SUM(D75:J75)</f>
        <v>245726</v>
      </c>
      <c r="L75" s="42"/>
    </row>
    <row r="76" spans="1:12" s="11" customFormat="1" ht="45">
      <c r="A76" s="44" t="s">
        <v>3</v>
      </c>
      <c r="B76" s="31" t="s">
        <v>179</v>
      </c>
      <c r="C76" s="37" t="s">
        <v>82</v>
      </c>
      <c r="D76" s="16">
        <v>5513</v>
      </c>
      <c r="E76" s="21">
        <v>17417</v>
      </c>
      <c r="F76" s="16">
        <v>20817</v>
      </c>
      <c r="G76" s="21">
        <v>20056</v>
      </c>
      <c r="H76" s="21">
        <v>19296</v>
      </c>
      <c r="I76" s="16">
        <v>18535</v>
      </c>
      <c r="J76" s="21">
        <v>43058</v>
      </c>
      <c r="K76" s="25">
        <f t="shared" si="3"/>
        <v>144692</v>
      </c>
      <c r="L76" s="42"/>
    </row>
    <row r="77" spans="1:12" s="11" customFormat="1" ht="45">
      <c r="A77" s="44" t="s">
        <v>3</v>
      </c>
      <c r="B77" s="31" t="s">
        <v>180</v>
      </c>
      <c r="C77" s="37" t="s">
        <v>82</v>
      </c>
      <c r="D77" s="16">
        <v>7218</v>
      </c>
      <c r="E77" s="21">
        <v>22820</v>
      </c>
      <c r="F77" s="16">
        <v>27247</v>
      </c>
      <c r="G77" s="21">
        <v>26251</v>
      </c>
      <c r="H77" s="21">
        <v>25256</v>
      </c>
      <c r="I77" s="16">
        <v>24260</v>
      </c>
      <c r="J77" s="21">
        <v>56357</v>
      </c>
      <c r="K77" s="25">
        <f t="shared" si="3"/>
        <v>189409</v>
      </c>
      <c r="L77" s="42"/>
    </row>
    <row r="78" spans="1:12" s="11" customFormat="1" ht="45">
      <c r="A78" s="44" t="s">
        <v>3</v>
      </c>
      <c r="B78" s="31" t="s">
        <v>181</v>
      </c>
      <c r="C78" s="37" t="s">
        <v>82</v>
      </c>
      <c r="D78" s="16">
        <v>3170</v>
      </c>
      <c r="E78" s="21">
        <v>10024</v>
      </c>
      <c r="F78" s="16">
        <v>11968</v>
      </c>
      <c r="G78" s="21">
        <v>11530</v>
      </c>
      <c r="H78" s="21">
        <v>11093</v>
      </c>
      <c r="I78" s="16">
        <v>10656</v>
      </c>
      <c r="J78" s="21">
        <v>24754</v>
      </c>
      <c r="K78" s="25">
        <f t="shared" si="3"/>
        <v>83195</v>
      </c>
      <c r="L78" s="42"/>
    </row>
    <row r="79" spans="1:12" s="11" customFormat="1" ht="34.5" customHeight="1">
      <c r="A79" s="44" t="s">
        <v>3</v>
      </c>
      <c r="B79" s="31" t="s">
        <v>241</v>
      </c>
      <c r="C79" s="37" t="s">
        <v>82</v>
      </c>
      <c r="D79" s="16">
        <v>93703</v>
      </c>
      <c r="E79" s="21">
        <v>296360</v>
      </c>
      <c r="F79" s="16">
        <v>353719</v>
      </c>
      <c r="G79" s="21">
        <v>340794</v>
      </c>
      <c r="H79" s="21">
        <v>327869</v>
      </c>
      <c r="I79" s="16">
        <v>314945</v>
      </c>
      <c r="J79" s="21">
        <v>731624</v>
      </c>
      <c r="K79" s="25">
        <f t="shared" si="3"/>
        <v>2459014</v>
      </c>
      <c r="L79" s="42"/>
    </row>
    <row r="80" spans="1:12" s="11" customFormat="1" ht="45">
      <c r="A80" s="44" t="s">
        <v>3</v>
      </c>
      <c r="B80" s="31" t="s">
        <v>148</v>
      </c>
      <c r="C80" s="37" t="s">
        <v>82</v>
      </c>
      <c r="D80" s="16">
        <v>3565</v>
      </c>
      <c r="E80" s="21">
        <v>11266</v>
      </c>
      <c r="F80" s="16">
        <v>13459</v>
      </c>
      <c r="G80" s="21">
        <v>12967</v>
      </c>
      <c r="H80" s="21">
        <v>12476</v>
      </c>
      <c r="I80" s="16">
        <v>11984</v>
      </c>
      <c r="J80" s="21">
        <v>27839</v>
      </c>
      <c r="K80" s="25">
        <f t="shared" si="3"/>
        <v>93556</v>
      </c>
      <c r="L80" s="42"/>
    </row>
    <row r="81" spans="1:12" s="11" customFormat="1" ht="45">
      <c r="A81" s="44" t="s">
        <v>3</v>
      </c>
      <c r="B81" s="31" t="s">
        <v>182</v>
      </c>
      <c r="C81" s="37" t="s">
        <v>82</v>
      </c>
      <c r="D81" s="16">
        <v>2727</v>
      </c>
      <c r="E81" s="21">
        <v>8624</v>
      </c>
      <c r="F81" s="16">
        <v>10294</v>
      </c>
      <c r="G81" s="21">
        <v>9918</v>
      </c>
      <c r="H81" s="21">
        <v>9542</v>
      </c>
      <c r="I81" s="16">
        <v>9165</v>
      </c>
      <c r="J81" s="21">
        <v>21292</v>
      </c>
      <c r="K81" s="25">
        <f t="shared" si="3"/>
        <v>71562</v>
      </c>
      <c r="L81" s="42"/>
    </row>
    <row r="82" spans="1:12" s="11" customFormat="1" ht="45">
      <c r="A82" s="44" t="s">
        <v>3</v>
      </c>
      <c r="B82" s="31" t="s">
        <v>183</v>
      </c>
      <c r="C82" s="37" t="s">
        <v>82</v>
      </c>
      <c r="D82" s="16">
        <v>6624</v>
      </c>
      <c r="E82" s="21">
        <v>20951</v>
      </c>
      <c r="F82" s="16">
        <v>25005</v>
      </c>
      <c r="G82" s="21">
        <v>24091</v>
      </c>
      <c r="H82" s="21">
        <v>23177</v>
      </c>
      <c r="I82" s="16">
        <v>22264</v>
      </c>
      <c r="J82" s="21">
        <v>51719</v>
      </c>
      <c r="K82" s="25">
        <f t="shared" si="3"/>
        <v>173831</v>
      </c>
      <c r="L82" s="42"/>
    </row>
    <row r="83" spans="1:12" s="11" customFormat="1" ht="45">
      <c r="A83" s="44" t="s">
        <v>3</v>
      </c>
      <c r="B83" s="31" t="s">
        <v>184</v>
      </c>
      <c r="C83" s="37" t="s">
        <v>82</v>
      </c>
      <c r="D83" s="16">
        <v>5972</v>
      </c>
      <c r="E83" s="21">
        <v>18873</v>
      </c>
      <c r="F83" s="16">
        <v>22548</v>
      </c>
      <c r="G83" s="21">
        <v>21724</v>
      </c>
      <c r="H83" s="21">
        <v>20901</v>
      </c>
      <c r="I83" s="16">
        <v>20077</v>
      </c>
      <c r="J83" s="21">
        <v>46639</v>
      </c>
      <c r="K83" s="25">
        <f t="shared" si="3"/>
        <v>156734</v>
      </c>
      <c r="L83" s="42"/>
    </row>
    <row r="84" spans="1:12" s="11" customFormat="1" ht="45">
      <c r="A84" s="44" t="s">
        <v>3</v>
      </c>
      <c r="B84" s="31" t="s">
        <v>185</v>
      </c>
      <c r="C84" s="37" t="s">
        <v>82</v>
      </c>
      <c r="D84" s="16">
        <v>2566</v>
      </c>
      <c r="E84" s="21">
        <v>8102</v>
      </c>
      <c r="F84" s="16">
        <v>9689</v>
      </c>
      <c r="G84" s="21">
        <v>9335</v>
      </c>
      <c r="H84" s="21">
        <v>8981</v>
      </c>
      <c r="I84" s="16">
        <v>8627</v>
      </c>
      <c r="J84" s="21">
        <v>20040</v>
      </c>
      <c r="K84" s="25">
        <f t="shared" si="3"/>
        <v>67340</v>
      </c>
      <c r="L84" s="42"/>
    </row>
    <row r="85" spans="1:12" s="11" customFormat="1" ht="45">
      <c r="A85" s="44" t="s">
        <v>3</v>
      </c>
      <c r="B85" s="31" t="s">
        <v>186</v>
      </c>
      <c r="C85" s="37" t="s">
        <v>82</v>
      </c>
      <c r="D85" s="16">
        <v>2454</v>
      </c>
      <c r="E85" s="21">
        <v>7743</v>
      </c>
      <c r="F85" s="16">
        <v>9267</v>
      </c>
      <c r="G85" s="21">
        <v>8928</v>
      </c>
      <c r="H85" s="21">
        <v>8589</v>
      </c>
      <c r="I85" s="16">
        <v>8251</v>
      </c>
      <c r="J85" s="21">
        <v>19167</v>
      </c>
      <c r="K85" s="25">
        <f t="shared" si="3"/>
        <v>64399</v>
      </c>
      <c r="L85" s="42"/>
    </row>
    <row r="86" spans="1:12" s="11" customFormat="1" ht="30">
      <c r="A86" s="44" t="s">
        <v>3</v>
      </c>
      <c r="B86" s="31" t="s">
        <v>187</v>
      </c>
      <c r="C86" s="37" t="s">
        <v>82</v>
      </c>
      <c r="D86" s="16">
        <v>11658</v>
      </c>
      <c r="E86" s="21">
        <v>36872</v>
      </c>
      <c r="F86" s="16">
        <v>44007</v>
      </c>
      <c r="G86" s="21">
        <v>42399</v>
      </c>
      <c r="H86" s="21">
        <v>40791</v>
      </c>
      <c r="I86" s="16">
        <v>39183</v>
      </c>
      <c r="J86" s="21">
        <v>91023</v>
      </c>
      <c r="K86" s="25">
        <f t="shared" si="3"/>
        <v>305933</v>
      </c>
      <c r="L86" s="42"/>
    </row>
    <row r="87" spans="1:12" s="11" customFormat="1" ht="45">
      <c r="A87" s="44" t="s">
        <v>3</v>
      </c>
      <c r="B87" s="31" t="s">
        <v>188</v>
      </c>
      <c r="C87" s="37" t="s">
        <v>82</v>
      </c>
      <c r="D87" s="16">
        <v>8301</v>
      </c>
      <c r="E87" s="21">
        <v>26239</v>
      </c>
      <c r="F87" s="16">
        <v>31340</v>
      </c>
      <c r="G87" s="21">
        <v>30195</v>
      </c>
      <c r="H87" s="21">
        <v>29050</v>
      </c>
      <c r="I87" s="16">
        <v>27905</v>
      </c>
      <c r="J87" s="21">
        <v>64824</v>
      </c>
      <c r="K87" s="25">
        <f t="shared" si="3"/>
        <v>217854</v>
      </c>
      <c r="L87" s="42"/>
    </row>
    <row r="88" spans="1:12" s="11" customFormat="1" ht="45">
      <c r="A88" s="44" t="s">
        <v>3</v>
      </c>
      <c r="B88" s="31" t="s">
        <v>189</v>
      </c>
      <c r="C88" s="37" t="s">
        <v>82</v>
      </c>
      <c r="D88" s="16">
        <v>4920</v>
      </c>
      <c r="E88" s="21">
        <v>15550</v>
      </c>
      <c r="F88" s="16">
        <v>18575</v>
      </c>
      <c r="G88" s="21">
        <v>17896</v>
      </c>
      <c r="H88" s="21">
        <v>17217</v>
      </c>
      <c r="I88" s="16">
        <v>16539</v>
      </c>
      <c r="J88" s="21">
        <v>38420</v>
      </c>
      <c r="K88" s="25">
        <f t="shared" si="3"/>
        <v>129117</v>
      </c>
      <c r="L88" s="42"/>
    </row>
    <row r="89" spans="1:12" s="11" customFormat="1" ht="45">
      <c r="A89" s="44" t="s">
        <v>3</v>
      </c>
      <c r="B89" s="31" t="s">
        <v>190</v>
      </c>
      <c r="C89" s="37" t="s">
        <v>82</v>
      </c>
      <c r="D89" s="16">
        <v>7069</v>
      </c>
      <c r="E89" s="21">
        <v>22356</v>
      </c>
      <c r="F89" s="16">
        <v>26684</v>
      </c>
      <c r="G89" s="21">
        <v>25709</v>
      </c>
      <c r="H89" s="21">
        <v>24734</v>
      </c>
      <c r="I89" s="16">
        <v>23759</v>
      </c>
      <c r="J89" s="21">
        <v>55192</v>
      </c>
      <c r="K89" s="25">
        <f t="shared" si="3"/>
        <v>185503</v>
      </c>
      <c r="L89" s="42"/>
    </row>
    <row r="90" spans="1:12" s="11" customFormat="1" ht="45">
      <c r="A90" s="44" t="s">
        <v>3</v>
      </c>
      <c r="B90" s="31" t="s">
        <v>191</v>
      </c>
      <c r="C90" s="37" t="s">
        <v>83</v>
      </c>
      <c r="D90" s="16">
        <v>7218</v>
      </c>
      <c r="E90" s="21">
        <v>22597</v>
      </c>
      <c r="F90" s="16">
        <v>26939</v>
      </c>
      <c r="G90" s="21">
        <v>25944</v>
      </c>
      <c r="H90" s="21">
        <v>24948</v>
      </c>
      <c r="I90" s="16">
        <v>23952</v>
      </c>
      <c r="J90" s="21">
        <v>55587</v>
      </c>
      <c r="K90" s="25">
        <f t="shared" si="3"/>
        <v>187185</v>
      </c>
      <c r="L90" s="42"/>
    </row>
    <row r="91" spans="1:12" s="11" customFormat="1" ht="48.75" customHeight="1">
      <c r="A91" s="44" t="s">
        <v>3</v>
      </c>
      <c r="B91" s="31" t="s">
        <v>192</v>
      </c>
      <c r="C91" s="37" t="s">
        <v>83</v>
      </c>
      <c r="D91" s="16">
        <v>5759</v>
      </c>
      <c r="E91" s="21">
        <v>18007</v>
      </c>
      <c r="F91" s="16">
        <v>21497</v>
      </c>
      <c r="G91" s="21">
        <v>20702</v>
      </c>
      <c r="H91" s="21">
        <v>19908</v>
      </c>
      <c r="I91" s="16">
        <v>19113</v>
      </c>
      <c r="J91" s="21">
        <v>44357</v>
      </c>
      <c r="K91" s="25">
        <f t="shared" si="3"/>
        <v>149343</v>
      </c>
      <c r="L91" s="42"/>
    </row>
    <row r="92" spans="1:12" s="11" customFormat="1" ht="60">
      <c r="A92" s="44" t="s">
        <v>3</v>
      </c>
      <c r="B92" s="31" t="s">
        <v>193</v>
      </c>
      <c r="C92" s="37" t="s">
        <v>83</v>
      </c>
      <c r="D92" s="16">
        <v>5154</v>
      </c>
      <c r="E92" s="21">
        <v>16118</v>
      </c>
      <c r="F92" s="16">
        <v>19236</v>
      </c>
      <c r="G92" s="21">
        <v>18525</v>
      </c>
      <c r="H92" s="21">
        <v>17814</v>
      </c>
      <c r="I92" s="16">
        <v>17103</v>
      </c>
      <c r="J92" s="21">
        <v>39693</v>
      </c>
      <c r="K92" s="25">
        <f t="shared" si="3"/>
        <v>133643</v>
      </c>
      <c r="L92" s="42"/>
    </row>
    <row r="93" spans="1:12" s="11" customFormat="1" ht="60">
      <c r="A93" s="44" t="s">
        <v>3</v>
      </c>
      <c r="B93" s="31" t="s">
        <v>227</v>
      </c>
      <c r="C93" s="37" t="s">
        <v>83</v>
      </c>
      <c r="D93" s="16">
        <v>3260</v>
      </c>
      <c r="E93" s="21">
        <v>10189</v>
      </c>
      <c r="F93" s="16">
        <v>12172</v>
      </c>
      <c r="G93" s="21">
        <v>11722</v>
      </c>
      <c r="H93" s="21">
        <v>11272</v>
      </c>
      <c r="I93" s="16">
        <v>10822</v>
      </c>
      <c r="J93" s="21">
        <v>25116</v>
      </c>
      <c r="K93" s="25">
        <f t="shared" si="3"/>
        <v>84553</v>
      </c>
      <c r="L93" s="42"/>
    </row>
    <row r="94" spans="1:12" s="11" customFormat="1" ht="45">
      <c r="A94" s="44" t="s">
        <v>3</v>
      </c>
      <c r="B94" s="31" t="s">
        <v>194</v>
      </c>
      <c r="C94" s="37" t="s">
        <v>83</v>
      </c>
      <c r="D94" s="16">
        <v>4728</v>
      </c>
      <c r="E94" s="21">
        <v>14802</v>
      </c>
      <c r="F94" s="16">
        <v>17646</v>
      </c>
      <c r="G94" s="21">
        <v>16993</v>
      </c>
      <c r="H94" s="21">
        <v>16341</v>
      </c>
      <c r="I94" s="16">
        <v>15689</v>
      </c>
      <c r="J94" s="21">
        <v>36410</v>
      </c>
      <c r="K94" s="25">
        <f t="shared" si="3"/>
        <v>122609</v>
      </c>
      <c r="L94" s="42"/>
    </row>
    <row r="95" spans="1:12" s="11" customFormat="1" ht="60">
      <c r="A95" s="44" t="s">
        <v>3</v>
      </c>
      <c r="B95" s="31" t="s">
        <v>195</v>
      </c>
      <c r="C95" s="37" t="s">
        <v>83</v>
      </c>
      <c r="D95" s="16">
        <v>2602</v>
      </c>
      <c r="E95" s="21">
        <v>8142</v>
      </c>
      <c r="F95" s="16">
        <v>9712</v>
      </c>
      <c r="G95" s="21">
        <v>9353</v>
      </c>
      <c r="H95" s="21">
        <v>8994</v>
      </c>
      <c r="I95" s="16">
        <v>8635</v>
      </c>
      <c r="J95" s="21">
        <v>20041</v>
      </c>
      <c r="K95" s="25">
        <f t="shared" si="3"/>
        <v>67479</v>
      </c>
      <c r="L95" s="42"/>
    </row>
    <row r="96" spans="1:12" s="11" customFormat="1" ht="50.25" customHeight="1">
      <c r="A96" s="44" t="s">
        <v>3</v>
      </c>
      <c r="B96" s="31" t="s">
        <v>242</v>
      </c>
      <c r="C96" s="37" t="s">
        <v>83</v>
      </c>
      <c r="D96" s="16">
        <v>3651</v>
      </c>
      <c r="E96" s="21">
        <v>11419</v>
      </c>
      <c r="F96" s="16">
        <v>13627</v>
      </c>
      <c r="G96" s="21">
        <v>13123</v>
      </c>
      <c r="H96" s="21">
        <v>12619</v>
      </c>
      <c r="I96" s="16">
        <v>12116</v>
      </c>
      <c r="J96" s="21">
        <v>28117</v>
      </c>
      <c r="K96" s="25">
        <f t="shared" si="3"/>
        <v>94672</v>
      </c>
      <c r="L96" s="42"/>
    </row>
    <row r="97" spans="1:12" s="11" customFormat="1" ht="75">
      <c r="A97" s="44" t="s">
        <v>3</v>
      </c>
      <c r="B97" s="31" t="s">
        <v>149</v>
      </c>
      <c r="C97" s="37" t="s">
        <v>84</v>
      </c>
      <c r="D97" s="16">
        <v>51111</v>
      </c>
      <c r="E97" s="21">
        <v>119923</v>
      </c>
      <c r="F97" s="16">
        <v>184637</v>
      </c>
      <c r="G97" s="21">
        <v>177587</v>
      </c>
      <c r="H97" s="21">
        <v>170538</v>
      </c>
      <c r="I97" s="16">
        <v>163488</v>
      </c>
      <c r="J97" s="21">
        <v>413240</v>
      </c>
      <c r="K97" s="25">
        <f t="shared" si="3"/>
        <v>1280524</v>
      </c>
      <c r="L97" s="42"/>
    </row>
    <row r="98" spans="1:12" s="11" customFormat="1" ht="50.25" customHeight="1">
      <c r="A98" s="44" t="s">
        <v>3</v>
      </c>
      <c r="B98" s="31" t="s">
        <v>243</v>
      </c>
      <c r="C98" s="37" t="s">
        <v>85</v>
      </c>
      <c r="D98" s="16">
        <v>3953</v>
      </c>
      <c r="E98" s="21">
        <v>12025</v>
      </c>
      <c r="F98" s="16">
        <v>19776</v>
      </c>
      <c r="G98" s="21">
        <v>19231</v>
      </c>
      <c r="H98" s="21">
        <v>18686</v>
      </c>
      <c r="I98" s="16">
        <v>18141</v>
      </c>
      <c r="J98" s="21">
        <v>47075</v>
      </c>
      <c r="K98" s="25">
        <f t="shared" si="3"/>
        <v>138887</v>
      </c>
      <c r="L98" s="42"/>
    </row>
    <row r="99" spans="1:12" s="11" customFormat="1" ht="60">
      <c r="A99" s="44" t="s">
        <v>3</v>
      </c>
      <c r="B99" s="31" t="s">
        <v>244</v>
      </c>
      <c r="C99" s="37" t="s">
        <v>85</v>
      </c>
      <c r="D99" s="16">
        <v>4785</v>
      </c>
      <c r="E99" s="21">
        <v>14541</v>
      </c>
      <c r="F99" s="16">
        <v>23941</v>
      </c>
      <c r="G99" s="21">
        <v>23281</v>
      </c>
      <c r="H99" s="21">
        <v>22621</v>
      </c>
      <c r="I99" s="16">
        <v>21961</v>
      </c>
      <c r="J99" s="21">
        <v>56989</v>
      </c>
      <c r="K99" s="25">
        <f t="shared" si="3"/>
        <v>168119</v>
      </c>
      <c r="L99" s="42"/>
    </row>
    <row r="100" spans="1:12" s="11" customFormat="1" ht="45">
      <c r="A100" s="44" t="s">
        <v>3</v>
      </c>
      <c r="B100" s="31" t="s">
        <v>196</v>
      </c>
      <c r="C100" s="37" t="s">
        <v>85</v>
      </c>
      <c r="D100" s="16">
        <v>3067</v>
      </c>
      <c r="E100" s="21">
        <v>9313</v>
      </c>
      <c r="F100" s="16">
        <v>15347</v>
      </c>
      <c r="G100" s="21">
        <v>14924</v>
      </c>
      <c r="H100" s="21">
        <v>14501</v>
      </c>
      <c r="I100" s="16">
        <v>14078</v>
      </c>
      <c r="J100" s="21">
        <v>36532</v>
      </c>
      <c r="K100" s="25">
        <f t="shared" si="3"/>
        <v>107762</v>
      </c>
      <c r="L100" s="42"/>
    </row>
    <row r="101" spans="1:12" s="11" customFormat="1" ht="45">
      <c r="A101" s="44" t="s">
        <v>3</v>
      </c>
      <c r="B101" s="31" t="s">
        <v>197</v>
      </c>
      <c r="C101" s="37" t="s">
        <v>85</v>
      </c>
      <c r="D101" s="16">
        <v>3101</v>
      </c>
      <c r="E101" s="21">
        <v>9428</v>
      </c>
      <c r="F101" s="16">
        <v>15514</v>
      </c>
      <c r="G101" s="21">
        <v>15086</v>
      </c>
      <c r="H101" s="21">
        <v>14658</v>
      </c>
      <c r="I101" s="16">
        <v>14231</v>
      </c>
      <c r="J101" s="21">
        <v>36928</v>
      </c>
      <c r="K101" s="25">
        <f t="shared" si="3"/>
        <v>108946</v>
      </c>
      <c r="L101" s="42"/>
    </row>
    <row r="102" spans="1:12" s="11" customFormat="1" ht="60">
      <c r="A102" s="44" t="s">
        <v>3</v>
      </c>
      <c r="B102" s="31" t="s">
        <v>198</v>
      </c>
      <c r="C102" s="37" t="s">
        <v>85</v>
      </c>
      <c r="D102" s="16">
        <v>1885</v>
      </c>
      <c r="E102" s="21">
        <v>5723</v>
      </c>
      <c r="F102" s="16">
        <v>9436</v>
      </c>
      <c r="G102" s="21">
        <v>9175</v>
      </c>
      <c r="H102" s="21">
        <v>8915</v>
      </c>
      <c r="I102" s="16">
        <v>8655</v>
      </c>
      <c r="J102" s="21">
        <v>22460</v>
      </c>
      <c r="K102" s="25">
        <f t="shared" si="3"/>
        <v>66249</v>
      </c>
      <c r="L102" s="42"/>
    </row>
    <row r="103" spans="1:12" s="11" customFormat="1" ht="60">
      <c r="A103" s="44" t="s">
        <v>3</v>
      </c>
      <c r="B103" s="31" t="s">
        <v>199</v>
      </c>
      <c r="C103" s="37" t="s">
        <v>85</v>
      </c>
      <c r="D103" s="16">
        <v>2520</v>
      </c>
      <c r="E103" s="21">
        <v>7646</v>
      </c>
      <c r="F103" s="16">
        <v>12612</v>
      </c>
      <c r="G103" s="21">
        <v>12264</v>
      </c>
      <c r="H103" s="21">
        <v>11916</v>
      </c>
      <c r="I103" s="16">
        <v>11568</v>
      </c>
      <c r="J103" s="21">
        <v>30020</v>
      </c>
      <c r="K103" s="25">
        <f t="shared" si="3"/>
        <v>88546</v>
      </c>
      <c r="L103" s="42"/>
    </row>
    <row r="104" spans="1:12" s="11" customFormat="1" ht="60">
      <c r="A104" s="44" t="s">
        <v>3</v>
      </c>
      <c r="B104" s="31" t="s">
        <v>200</v>
      </c>
      <c r="C104" s="37" t="s">
        <v>85</v>
      </c>
      <c r="D104" s="16">
        <v>1969</v>
      </c>
      <c r="E104" s="21">
        <v>5970</v>
      </c>
      <c r="F104" s="16">
        <v>9856</v>
      </c>
      <c r="G104" s="21">
        <v>9585</v>
      </c>
      <c r="H104" s="21">
        <v>9313</v>
      </c>
      <c r="I104" s="16">
        <v>9041</v>
      </c>
      <c r="J104" s="21">
        <v>23462</v>
      </c>
      <c r="K104" s="25">
        <f t="shared" si="3"/>
        <v>69196</v>
      </c>
      <c r="L104" s="42"/>
    </row>
    <row r="105" spans="1:12" s="11" customFormat="1" ht="60">
      <c r="A105" s="44" t="s">
        <v>3</v>
      </c>
      <c r="B105" s="31" t="s">
        <v>201</v>
      </c>
      <c r="C105" s="37" t="s">
        <v>85</v>
      </c>
      <c r="D105" s="16">
        <v>2953</v>
      </c>
      <c r="E105" s="21">
        <v>8988</v>
      </c>
      <c r="F105" s="16">
        <v>14775</v>
      </c>
      <c r="G105" s="21">
        <v>14367</v>
      </c>
      <c r="H105" s="21">
        <v>13960</v>
      </c>
      <c r="I105" s="16">
        <v>13553</v>
      </c>
      <c r="J105" s="21">
        <v>35169</v>
      </c>
      <c r="K105" s="25">
        <f t="shared" si="3"/>
        <v>103765</v>
      </c>
      <c r="L105" s="42"/>
    </row>
    <row r="106" spans="1:12" s="11" customFormat="1" ht="60">
      <c r="A106" s="44" t="s">
        <v>3</v>
      </c>
      <c r="B106" s="31" t="s">
        <v>245</v>
      </c>
      <c r="C106" s="37" t="s">
        <v>85</v>
      </c>
      <c r="D106" s="16">
        <v>2281</v>
      </c>
      <c r="E106" s="21">
        <v>6934</v>
      </c>
      <c r="F106" s="16">
        <v>11413</v>
      </c>
      <c r="G106" s="21">
        <v>11098</v>
      </c>
      <c r="H106" s="21">
        <v>10783</v>
      </c>
      <c r="I106" s="16">
        <v>10469</v>
      </c>
      <c r="J106" s="21">
        <v>27166</v>
      </c>
      <c r="K106" s="25">
        <f t="shared" si="3"/>
        <v>80144</v>
      </c>
      <c r="L106" s="42"/>
    </row>
    <row r="107" spans="1:12" s="11" customFormat="1" ht="60">
      <c r="A107" s="44" t="s">
        <v>3</v>
      </c>
      <c r="B107" s="31" t="s">
        <v>202</v>
      </c>
      <c r="C107" s="37" t="s">
        <v>85</v>
      </c>
      <c r="D107" s="16">
        <v>2282</v>
      </c>
      <c r="E107" s="21">
        <v>6926</v>
      </c>
      <c r="F107" s="16">
        <v>11418</v>
      </c>
      <c r="G107" s="21">
        <v>11103</v>
      </c>
      <c r="H107" s="21">
        <v>10788</v>
      </c>
      <c r="I107" s="16">
        <v>10473</v>
      </c>
      <c r="J107" s="21">
        <v>27178</v>
      </c>
      <c r="K107" s="25">
        <f t="shared" ref="K107:K138" si="4">SUM(D107:J107)</f>
        <v>80168</v>
      </c>
      <c r="L107" s="42"/>
    </row>
    <row r="108" spans="1:12" s="11" customFormat="1" ht="60">
      <c r="A108" s="44" t="s">
        <v>3</v>
      </c>
      <c r="B108" s="31" t="s">
        <v>203</v>
      </c>
      <c r="C108" s="37" t="s">
        <v>85</v>
      </c>
      <c r="D108" s="16">
        <v>1706</v>
      </c>
      <c r="E108" s="21">
        <v>5183</v>
      </c>
      <c r="F108" s="16">
        <v>8535</v>
      </c>
      <c r="G108" s="21">
        <v>8300</v>
      </c>
      <c r="H108" s="21">
        <v>8064</v>
      </c>
      <c r="I108" s="16">
        <v>7829</v>
      </c>
      <c r="J108" s="33">
        <v>20316</v>
      </c>
      <c r="K108" s="34">
        <f t="shared" si="4"/>
        <v>59933</v>
      </c>
      <c r="L108" s="42"/>
    </row>
    <row r="109" spans="1:12" s="11" customFormat="1" ht="60">
      <c r="A109" s="44" t="s">
        <v>3</v>
      </c>
      <c r="B109" s="31" t="s">
        <v>204</v>
      </c>
      <c r="C109" s="37" t="s">
        <v>85</v>
      </c>
      <c r="D109" s="16">
        <v>9472</v>
      </c>
      <c r="E109" s="21">
        <v>28822</v>
      </c>
      <c r="F109" s="16">
        <v>47388</v>
      </c>
      <c r="G109" s="21">
        <v>46081</v>
      </c>
      <c r="H109" s="21">
        <v>44775</v>
      </c>
      <c r="I109" s="16">
        <v>43468</v>
      </c>
      <c r="J109" s="33">
        <v>112801</v>
      </c>
      <c r="K109" s="34">
        <f t="shared" si="4"/>
        <v>332807</v>
      </c>
      <c r="L109" s="42"/>
    </row>
    <row r="110" spans="1:12" s="11" customFormat="1" ht="45">
      <c r="A110" s="44" t="s">
        <v>3</v>
      </c>
      <c r="B110" s="31" t="s">
        <v>205</v>
      </c>
      <c r="C110" s="37" t="s">
        <v>85</v>
      </c>
      <c r="D110" s="16">
        <v>9207</v>
      </c>
      <c r="E110" s="21">
        <v>28016</v>
      </c>
      <c r="F110" s="16">
        <v>46062</v>
      </c>
      <c r="G110" s="21">
        <v>44792</v>
      </c>
      <c r="H110" s="21">
        <v>43522</v>
      </c>
      <c r="I110" s="16">
        <v>42252</v>
      </c>
      <c r="J110" s="33">
        <v>109644</v>
      </c>
      <c r="K110" s="34">
        <f t="shared" si="4"/>
        <v>323495</v>
      </c>
      <c r="L110" s="42"/>
    </row>
    <row r="111" spans="1:12" s="11" customFormat="1" ht="60">
      <c r="A111" s="44" t="s">
        <v>3</v>
      </c>
      <c r="B111" s="31" t="s">
        <v>206</v>
      </c>
      <c r="C111" s="37" t="s">
        <v>85</v>
      </c>
      <c r="D111" s="16">
        <v>7443</v>
      </c>
      <c r="E111" s="21">
        <v>22642</v>
      </c>
      <c r="F111" s="16">
        <v>37238</v>
      </c>
      <c r="G111" s="21">
        <v>36211</v>
      </c>
      <c r="H111" s="21">
        <v>35185</v>
      </c>
      <c r="I111" s="16">
        <v>34158</v>
      </c>
      <c r="J111" s="33">
        <v>88640</v>
      </c>
      <c r="K111" s="34">
        <f t="shared" si="4"/>
        <v>261517</v>
      </c>
      <c r="L111" s="42"/>
    </row>
    <row r="112" spans="1:12" s="11" customFormat="1" ht="60">
      <c r="A112" s="44" t="s">
        <v>3</v>
      </c>
      <c r="B112" s="31" t="s">
        <v>150</v>
      </c>
      <c r="C112" s="37" t="s">
        <v>85</v>
      </c>
      <c r="D112" s="16">
        <v>10120</v>
      </c>
      <c r="E112" s="21">
        <v>30805</v>
      </c>
      <c r="F112" s="16">
        <v>50628</v>
      </c>
      <c r="G112" s="21">
        <v>49232</v>
      </c>
      <c r="H112" s="21">
        <v>47836</v>
      </c>
      <c r="I112" s="16">
        <v>46440</v>
      </c>
      <c r="J112" s="33">
        <v>120513</v>
      </c>
      <c r="K112" s="34">
        <f t="shared" si="4"/>
        <v>355574</v>
      </c>
      <c r="L112" s="42"/>
    </row>
    <row r="113" spans="1:17" s="11" customFormat="1" ht="47.25" customHeight="1">
      <c r="A113" s="44" t="s">
        <v>3</v>
      </c>
      <c r="B113" s="31" t="s">
        <v>246</v>
      </c>
      <c r="C113" s="37" t="s">
        <v>85</v>
      </c>
      <c r="D113" s="16">
        <v>6848</v>
      </c>
      <c r="E113" s="21">
        <v>20843</v>
      </c>
      <c r="F113" s="16">
        <v>34258</v>
      </c>
      <c r="G113" s="21">
        <v>33313</v>
      </c>
      <c r="H113" s="21">
        <v>32368</v>
      </c>
      <c r="I113" s="16">
        <v>31424</v>
      </c>
      <c r="J113" s="33">
        <v>81546</v>
      </c>
      <c r="K113" s="34">
        <f t="shared" si="4"/>
        <v>240600</v>
      </c>
      <c r="L113" s="42"/>
    </row>
    <row r="114" spans="1:17" s="11" customFormat="1" ht="30">
      <c r="A114" s="44" t="s">
        <v>3</v>
      </c>
      <c r="B114" s="31" t="s">
        <v>247</v>
      </c>
      <c r="C114" s="37" t="s">
        <v>86</v>
      </c>
      <c r="D114" s="16">
        <v>92670</v>
      </c>
      <c r="E114" s="21">
        <v>230068</v>
      </c>
      <c r="F114" s="16">
        <v>359502</v>
      </c>
      <c r="G114" s="21">
        <v>346720</v>
      </c>
      <c r="H114" s="21">
        <v>333938</v>
      </c>
      <c r="I114" s="16">
        <v>321155</v>
      </c>
      <c r="J114" s="33">
        <v>818068</v>
      </c>
      <c r="K114" s="34">
        <f t="shared" si="4"/>
        <v>2502121</v>
      </c>
      <c r="L114" s="42"/>
    </row>
    <row r="115" spans="1:17" s="11" customFormat="1" ht="30">
      <c r="A115" s="44" t="s">
        <v>3</v>
      </c>
      <c r="B115" s="31" t="s">
        <v>248</v>
      </c>
      <c r="C115" s="37" t="s">
        <v>86</v>
      </c>
      <c r="D115" s="16">
        <v>145986</v>
      </c>
      <c r="E115" s="21">
        <v>184415</v>
      </c>
      <c r="F115" s="16">
        <v>179181</v>
      </c>
      <c r="G115" s="21">
        <v>131278</v>
      </c>
      <c r="H115" s="21">
        <v>0</v>
      </c>
      <c r="I115" s="16">
        <v>0</v>
      </c>
      <c r="J115" s="33">
        <v>0</v>
      </c>
      <c r="K115" s="34">
        <f t="shared" si="4"/>
        <v>640860</v>
      </c>
      <c r="L115" s="42"/>
    </row>
    <row r="116" spans="1:17" s="11" customFormat="1" ht="45">
      <c r="A116" s="44" t="s">
        <v>3</v>
      </c>
      <c r="B116" s="31" t="s">
        <v>207</v>
      </c>
      <c r="C116" s="37" t="s">
        <v>23</v>
      </c>
      <c r="D116" s="16">
        <v>3387</v>
      </c>
      <c r="E116" s="21">
        <v>8574</v>
      </c>
      <c r="F116" s="16">
        <v>13483</v>
      </c>
      <c r="G116" s="21">
        <v>13016</v>
      </c>
      <c r="H116" s="21">
        <v>12549</v>
      </c>
      <c r="I116" s="16">
        <v>12082</v>
      </c>
      <c r="J116" s="33">
        <v>30845</v>
      </c>
      <c r="K116" s="34">
        <f t="shared" si="4"/>
        <v>93936</v>
      </c>
      <c r="L116" s="42"/>
    </row>
    <row r="117" spans="1:17" s="11" customFormat="1" ht="45">
      <c r="A117" s="44" t="s">
        <v>3</v>
      </c>
      <c r="B117" s="31" t="s">
        <v>255</v>
      </c>
      <c r="C117" s="37" t="s">
        <v>23</v>
      </c>
      <c r="D117" s="16">
        <v>6465</v>
      </c>
      <c r="E117" s="21">
        <v>16363</v>
      </c>
      <c r="F117" s="16">
        <v>25736</v>
      </c>
      <c r="G117" s="21">
        <v>24844</v>
      </c>
      <c r="H117" s="21">
        <v>23953</v>
      </c>
      <c r="I117" s="16">
        <v>23061</v>
      </c>
      <c r="J117" s="33">
        <v>58875</v>
      </c>
      <c r="K117" s="34">
        <f t="shared" si="4"/>
        <v>179297</v>
      </c>
      <c r="L117" s="42"/>
    </row>
    <row r="118" spans="1:17" s="11" customFormat="1" ht="45">
      <c r="A118" s="44" t="s">
        <v>3</v>
      </c>
      <c r="B118" s="31" t="s">
        <v>208</v>
      </c>
      <c r="C118" s="37" t="s">
        <v>23</v>
      </c>
      <c r="D118" s="16">
        <v>7688</v>
      </c>
      <c r="E118" s="21">
        <v>19452</v>
      </c>
      <c r="F118" s="16">
        <v>30606</v>
      </c>
      <c r="G118" s="21">
        <v>29546</v>
      </c>
      <c r="H118" s="21">
        <v>28485</v>
      </c>
      <c r="I118" s="16">
        <v>27425</v>
      </c>
      <c r="J118" s="33">
        <v>70015</v>
      </c>
      <c r="K118" s="34">
        <f t="shared" si="4"/>
        <v>213217</v>
      </c>
      <c r="L118" s="42"/>
    </row>
    <row r="119" spans="1:17" s="11" customFormat="1" ht="45">
      <c r="A119" s="44" t="s">
        <v>3</v>
      </c>
      <c r="B119" s="31" t="s">
        <v>209</v>
      </c>
      <c r="C119" s="37" t="s">
        <v>23</v>
      </c>
      <c r="D119" s="16">
        <v>2514</v>
      </c>
      <c r="E119" s="21">
        <v>6356</v>
      </c>
      <c r="F119" s="16">
        <v>10010</v>
      </c>
      <c r="G119" s="21">
        <v>9663</v>
      </c>
      <c r="H119" s="21">
        <v>9316</v>
      </c>
      <c r="I119" s="16">
        <v>8969</v>
      </c>
      <c r="J119" s="33">
        <v>22899</v>
      </c>
      <c r="K119" s="34">
        <f t="shared" si="4"/>
        <v>69727</v>
      </c>
      <c r="L119" s="42"/>
    </row>
    <row r="120" spans="1:17" s="11" customFormat="1" ht="60">
      <c r="A120" s="44" t="s">
        <v>3</v>
      </c>
      <c r="B120" s="31" t="s">
        <v>210</v>
      </c>
      <c r="C120" s="37" t="s">
        <v>24</v>
      </c>
      <c r="D120" s="16">
        <v>22790</v>
      </c>
      <c r="E120" s="21">
        <v>38792</v>
      </c>
      <c r="F120" s="16">
        <v>85615</v>
      </c>
      <c r="G120" s="21">
        <v>82537</v>
      </c>
      <c r="H120" s="21">
        <v>79393</v>
      </c>
      <c r="I120" s="16">
        <v>76249</v>
      </c>
      <c r="J120" s="33">
        <v>209887</v>
      </c>
      <c r="K120" s="34">
        <f t="shared" si="4"/>
        <v>595263</v>
      </c>
      <c r="L120" s="42"/>
    </row>
    <row r="121" spans="1:17" s="11" customFormat="1" ht="60">
      <c r="A121" s="44" t="s">
        <v>3</v>
      </c>
      <c r="B121" s="31" t="s">
        <v>151</v>
      </c>
      <c r="C121" s="37" t="s">
        <v>24</v>
      </c>
      <c r="D121" s="16">
        <v>8808</v>
      </c>
      <c r="E121" s="21">
        <v>14978</v>
      </c>
      <c r="F121" s="16">
        <v>33092</v>
      </c>
      <c r="G121" s="21">
        <v>31903</v>
      </c>
      <c r="H121" s="21">
        <v>30688</v>
      </c>
      <c r="I121" s="16">
        <v>29472</v>
      </c>
      <c r="J121" s="33">
        <v>81127</v>
      </c>
      <c r="K121" s="34">
        <f t="shared" si="4"/>
        <v>230068</v>
      </c>
      <c r="L121" s="42"/>
    </row>
    <row r="122" spans="1:17" s="11" customFormat="1" ht="45">
      <c r="A122" s="44" t="s">
        <v>3</v>
      </c>
      <c r="B122" s="31" t="s">
        <v>166</v>
      </c>
      <c r="C122" s="37" t="s">
        <v>24</v>
      </c>
      <c r="D122" s="16">
        <v>18681</v>
      </c>
      <c r="E122" s="21">
        <v>17967</v>
      </c>
      <c r="F122" s="16">
        <v>17237</v>
      </c>
      <c r="G122" s="21">
        <v>16507</v>
      </c>
      <c r="H122" s="21">
        <v>0</v>
      </c>
      <c r="I122" s="16">
        <v>0</v>
      </c>
      <c r="J122" s="33">
        <v>0</v>
      </c>
      <c r="K122" s="34">
        <f t="shared" si="4"/>
        <v>70392</v>
      </c>
      <c r="L122" s="42"/>
    </row>
    <row r="123" spans="1:17" s="11" customFormat="1" ht="60">
      <c r="A123" s="44" t="s">
        <v>3</v>
      </c>
      <c r="B123" s="31" t="s">
        <v>152</v>
      </c>
      <c r="C123" s="37" t="s">
        <v>24</v>
      </c>
      <c r="D123" s="16">
        <v>7620</v>
      </c>
      <c r="E123" s="21">
        <v>12953</v>
      </c>
      <c r="F123" s="16">
        <v>28629</v>
      </c>
      <c r="G123" s="21">
        <v>27600</v>
      </c>
      <c r="H123" s="21">
        <v>26549</v>
      </c>
      <c r="I123" s="16">
        <v>25497</v>
      </c>
      <c r="J123" s="33">
        <v>70185</v>
      </c>
      <c r="K123" s="34">
        <f t="shared" si="4"/>
        <v>199033</v>
      </c>
      <c r="L123" s="42"/>
    </row>
    <row r="124" spans="1:17" s="11" customFormat="1" ht="75">
      <c r="A124" s="85" t="s">
        <v>3</v>
      </c>
      <c r="B124" s="31" t="s">
        <v>153</v>
      </c>
      <c r="C124" s="37" t="s">
        <v>24</v>
      </c>
      <c r="D124" s="16">
        <v>10629</v>
      </c>
      <c r="E124" s="21">
        <v>18093</v>
      </c>
      <c r="F124" s="16">
        <v>39929</v>
      </c>
      <c r="G124" s="21">
        <v>38493</v>
      </c>
      <c r="H124" s="16">
        <v>37027</v>
      </c>
      <c r="I124" s="21">
        <v>35561</v>
      </c>
      <c r="J124" s="16">
        <v>97887</v>
      </c>
      <c r="K124" s="34">
        <f t="shared" si="4"/>
        <v>277619</v>
      </c>
      <c r="L124" s="42"/>
    </row>
    <row r="125" spans="1:17" s="11" customFormat="1" ht="60">
      <c r="A125" s="85" t="s">
        <v>3</v>
      </c>
      <c r="B125" s="31" t="s">
        <v>154</v>
      </c>
      <c r="C125" s="37" t="s">
        <v>25</v>
      </c>
      <c r="D125" s="16">
        <v>8375</v>
      </c>
      <c r="E125" s="21">
        <v>14250</v>
      </c>
      <c r="F125" s="16">
        <v>31486</v>
      </c>
      <c r="G125" s="21">
        <v>30331</v>
      </c>
      <c r="H125" s="16">
        <v>29176</v>
      </c>
      <c r="I125" s="21">
        <v>28020</v>
      </c>
      <c r="J125" s="16">
        <v>77202</v>
      </c>
      <c r="K125" s="34">
        <f t="shared" si="4"/>
        <v>218840</v>
      </c>
      <c r="L125" s="42"/>
    </row>
    <row r="126" spans="1:17" s="67" customFormat="1" ht="48" customHeight="1">
      <c r="A126" s="85" t="s">
        <v>3</v>
      </c>
      <c r="B126" s="31" t="s">
        <v>249</v>
      </c>
      <c r="C126" s="37" t="s">
        <v>156</v>
      </c>
      <c r="D126" s="18">
        <v>104185</v>
      </c>
      <c r="E126" s="24">
        <v>104185</v>
      </c>
      <c r="F126" s="18">
        <v>428423</v>
      </c>
      <c r="G126" s="24">
        <v>414950</v>
      </c>
      <c r="H126" s="18">
        <v>400580</v>
      </c>
      <c r="I126" s="24">
        <v>386209</v>
      </c>
      <c r="J126" s="18">
        <v>1156811</v>
      </c>
      <c r="K126" s="34">
        <f t="shared" si="4"/>
        <v>2995343</v>
      </c>
      <c r="L126" s="65"/>
      <c r="M126" s="66"/>
      <c r="N126" s="66"/>
      <c r="O126" s="66"/>
      <c r="P126" s="66"/>
      <c r="Q126" s="66"/>
    </row>
    <row r="127" spans="1:17" s="67" customFormat="1" ht="60">
      <c r="A127" s="85" t="s">
        <v>3</v>
      </c>
      <c r="B127" s="31" t="s">
        <v>167</v>
      </c>
      <c r="C127" s="37" t="s">
        <v>157</v>
      </c>
      <c r="D127" s="18">
        <v>239975</v>
      </c>
      <c r="E127" s="24">
        <v>239975</v>
      </c>
      <c r="F127" s="18">
        <v>945368</v>
      </c>
      <c r="G127" s="24">
        <v>915371</v>
      </c>
      <c r="H127" s="18">
        <v>883374</v>
      </c>
      <c r="I127" s="24">
        <v>851377</v>
      </c>
      <c r="J127" s="18">
        <v>2727826</v>
      </c>
      <c r="K127" s="34">
        <f t="shared" si="4"/>
        <v>6803266</v>
      </c>
      <c r="L127" s="65"/>
      <c r="M127" s="66"/>
      <c r="N127" s="66"/>
      <c r="O127" s="66"/>
      <c r="P127" s="66"/>
      <c r="Q127" s="66"/>
    </row>
    <row r="128" spans="1:17" s="67" customFormat="1" ht="45">
      <c r="A128" s="85" t="s">
        <v>3</v>
      </c>
      <c r="B128" s="31" t="s">
        <v>250</v>
      </c>
      <c r="C128" s="37" t="s">
        <v>157</v>
      </c>
      <c r="D128" s="18">
        <v>155749</v>
      </c>
      <c r="E128" s="24">
        <v>155749</v>
      </c>
      <c r="F128" s="18">
        <v>613563</v>
      </c>
      <c r="G128" s="24">
        <v>594094</v>
      </c>
      <c r="H128" s="18">
        <v>573328</v>
      </c>
      <c r="I128" s="24">
        <v>552561</v>
      </c>
      <c r="J128" s="18">
        <v>1770413</v>
      </c>
      <c r="K128" s="34">
        <f t="shared" si="4"/>
        <v>4415457</v>
      </c>
      <c r="L128" s="65"/>
      <c r="M128" s="66"/>
      <c r="N128" s="66"/>
      <c r="O128" s="66"/>
      <c r="P128" s="66"/>
      <c r="Q128" s="66"/>
    </row>
    <row r="129" spans="1:17" s="67" customFormat="1" ht="51" customHeight="1">
      <c r="A129" s="85" t="s">
        <v>3</v>
      </c>
      <c r="B129" s="31" t="s">
        <v>251</v>
      </c>
      <c r="C129" s="37" t="s">
        <v>158</v>
      </c>
      <c r="D129" s="18">
        <v>23443</v>
      </c>
      <c r="E129" s="24">
        <v>23443</v>
      </c>
      <c r="F129" s="18">
        <v>79727</v>
      </c>
      <c r="G129" s="24">
        <v>95929</v>
      </c>
      <c r="H129" s="18">
        <v>92696</v>
      </c>
      <c r="I129" s="24">
        <v>89462</v>
      </c>
      <c r="J129" s="18">
        <v>287835</v>
      </c>
      <c r="K129" s="34">
        <f t="shared" si="4"/>
        <v>692535</v>
      </c>
      <c r="L129" s="65"/>
      <c r="M129" s="66"/>
      <c r="N129" s="66"/>
      <c r="O129" s="66"/>
      <c r="P129" s="66"/>
      <c r="Q129" s="66"/>
    </row>
    <row r="130" spans="1:17" s="67" customFormat="1" ht="45">
      <c r="A130" s="85" t="s">
        <v>3</v>
      </c>
      <c r="B130" s="31" t="s">
        <v>252</v>
      </c>
      <c r="C130" s="37" t="s">
        <v>158</v>
      </c>
      <c r="D130" s="18">
        <v>9480</v>
      </c>
      <c r="E130" s="24">
        <v>9480</v>
      </c>
      <c r="F130" s="18">
        <v>32240</v>
      </c>
      <c r="G130" s="24">
        <v>38791</v>
      </c>
      <c r="H130" s="18">
        <v>37484</v>
      </c>
      <c r="I130" s="24">
        <v>36176</v>
      </c>
      <c r="J130" s="18">
        <v>116392</v>
      </c>
      <c r="K130" s="34">
        <f t="shared" si="4"/>
        <v>280043</v>
      </c>
      <c r="L130" s="65"/>
      <c r="M130" s="66"/>
      <c r="N130" s="66"/>
      <c r="O130" s="66"/>
      <c r="P130" s="66"/>
      <c r="Q130" s="66"/>
    </row>
    <row r="131" spans="1:17" s="67" customFormat="1" ht="45">
      <c r="A131" s="85" t="s">
        <v>3</v>
      </c>
      <c r="B131" s="31" t="s">
        <v>211</v>
      </c>
      <c r="C131" s="37" t="s">
        <v>158</v>
      </c>
      <c r="D131" s="18">
        <v>24491</v>
      </c>
      <c r="E131" s="24">
        <v>24491</v>
      </c>
      <c r="F131" s="18">
        <v>83293</v>
      </c>
      <c r="G131" s="24">
        <v>100219</v>
      </c>
      <c r="H131" s="18">
        <v>96841</v>
      </c>
      <c r="I131" s="24">
        <v>93463</v>
      </c>
      <c r="J131" s="18">
        <v>300712</v>
      </c>
      <c r="K131" s="34">
        <f t="shared" si="4"/>
        <v>723510</v>
      </c>
      <c r="L131" s="65"/>
      <c r="M131" s="66"/>
      <c r="N131" s="66"/>
      <c r="O131" s="66"/>
      <c r="P131" s="66"/>
      <c r="Q131" s="66"/>
    </row>
    <row r="132" spans="1:17" s="67" customFormat="1" ht="60">
      <c r="A132" s="85" t="s">
        <v>3</v>
      </c>
      <c r="B132" s="31" t="s">
        <v>228</v>
      </c>
      <c r="C132" s="37" t="s">
        <v>158</v>
      </c>
      <c r="D132" s="18">
        <v>26418</v>
      </c>
      <c r="E132" s="24">
        <v>26418</v>
      </c>
      <c r="F132" s="18">
        <v>89847</v>
      </c>
      <c r="G132" s="24">
        <v>108105</v>
      </c>
      <c r="H132" s="18">
        <v>104461</v>
      </c>
      <c r="I132" s="24">
        <v>100817</v>
      </c>
      <c r="J132" s="18">
        <v>324365</v>
      </c>
      <c r="K132" s="34">
        <f t="shared" si="4"/>
        <v>780431</v>
      </c>
      <c r="L132" s="65"/>
      <c r="M132" s="66"/>
      <c r="N132" s="66"/>
      <c r="O132" s="66"/>
      <c r="P132" s="66"/>
      <c r="Q132" s="66"/>
    </row>
    <row r="133" spans="1:17" s="67" customFormat="1" ht="45">
      <c r="A133" s="85" t="s">
        <v>3</v>
      </c>
      <c r="B133" s="31" t="s">
        <v>229</v>
      </c>
      <c r="C133" s="37" t="s">
        <v>158</v>
      </c>
      <c r="D133" s="18">
        <v>16495</v>
      </c>
      <c r="E133" s="24">
        <v>16495</v>
      </c>
      <c r="F133" s="18">
        <v>56100</v>
      </c>
      <c r="G133" s="24">
        <v>67500</v>
      </c>
      <c r="H133" s="18">
        <v>65225</v>
      </c>
      <c r="I133" s="24">
        <v>62950</v>
      </c>
      <c r="J133" s="18">
        <v>202532</v>
      </c>
      <c r="K133" s="34">
        <f t="shared" si="4"/>
        <v>487297</v>
      </c>
      <c r="L133" s="65"/>
      <c r="M133" s="66"/>
      <c r="N133" s="66"/>
      <c r="O133" s="66"/>
      <c r="P133" s="66"/>
      <c r="Q133" s="66"/>
    </row>
    <row r="134" spans="1:17" s="67" customFormat="1" ht="60">
      <c r="A134" s="85" t="s">
        <v>3</v>
      </c>
      <c r="B134" s="31" t="s">
        <v>256</v>
      </c>
      <c r="C134" s="37" t="s">
        <v>158</v>
      </c>
      <c r="D134" s="18">
        <v>102512</v>
      </c>
      <c r="E134" s="24">
        <v>102512</v>
      </c>
      <c r="F134" s="18">
        <v>348633</v>
      </c>
      <c r="G134" s="24">
        <v>419480</v>
      </c>
      <c r="H134" s="18">
        <v>405340</v>
      </c>
      <c r="I134" s="24">
        <v>391200</v>
      </c>
      <c r="J134" s="18">
        <v>1258721</v>
      </c>
      <c r="K134" s="34">
        <f t="shared" si="4"/>
        <v>3028398</v>
      </c>
      <c r="L134" s="65"/>
      <c r="M134" s="66"/>
      <c r="N134" s="66"/>
      <c r="O134" s="66"/>
      <c r="P134" s="66"/>
      <c r="Q134" s="66"/>
    </row>
    <row r="135" spans="1:17" s="67" customFormat="1" ht="75">
      <c r="A135" s="85" t="s">
        <v>3</v>
      </c>
      <c r="B135" s="31" t="s">
        <v>257</v>
      </c>
      <c r="C135" s="37" t="s">
        <v>158</v>
      </c>
      <c r="D135" s="18">
        <v>64326</v>
      </c>
      <c r="E135" s="24">
        <v>64326</v>
      </c>
      <c r="F135" s="18">
        <v>218767</v>
      </c>
      <c r="G135" s="24">
        <v>263223</v>
      </c>
      <c r="H135" s="18">
        <v>254350</v>
      </c>
      <c r="I135" s="24">
        <v>245478</v>
      </c>
      <c r="J135" s="18">
        <v>789852</v>
      </c>
      <c r="K135" s="34">
        <f t="shared" si="4"/>
        <v>1900322</v>
      </c>
      <c r="L135" s="65"/>
      <c r="M135" s="66"/>
      <c r="N135" s="66"/>
      <c r="O135" s="66"/>
      <c r="P135" s="66"/>
      <c r="Q135" s="66"/>
    </row>
    <row r="136" spans="1:17" s="67" customFormat="1" ht="81.75" customHeight="1">
      <c r="A136" s="85" t="s">
        <v>3</v>
      </c>
      <c r="B136" s="31" t="s">
        <v>258</v>
      </c>
      <c r="C136" s="37" t="s">
        <v>158</v>
      </c>
      <c r="D136" s="18">
        <v>56034</v>
      </c>
      <c r="E136" s="24">
        <v>56034</v>
      </c>
      <c r="F136" s="18">
        <v>190566</v>
      </c>
      <c r="G136" s="24">
        <v>229291</v>
      </c>
      <c r="H136" s="18">
        <v>221562</v>
      </c>
      <c r="I136" s="24">
        <v>213833</v>
      </c>
      <c r="J136" s="18">
        <v>688029</v>
      </c>
      <c r="K136" s="34">
        <f t="shared" si="4"/>
        <v>1655349</v>
      </c>
      <c r="L136" s="65"/>
      <c r="M136" s="66"/>
      <c r="N136" s="66"/>
      <c r="O136" s="66"/>
      <c r="P136" s="66"/>
      <c r="Q136" s="66"/>
    </row>
    <row r="137" spans="1:17" s="67" customFormat="1" ht="45">
      <c r="A137" s="85" t="s">
        <v>3</v>
      </c>
      <c r="B137" s="31" t="s">
        <v>259</v>
      </c>
      <c r="C137" s="37" t="s">
        <v>158</v>
      </c>
      <c r="D137" s="18">
        <v>12673</v>
      </c>
      <c r="E137" s="24">
        <v>12673</v>
      </c>
      <c r="F137" s="18">
        <v>43101</v>
      </c>
      <c r="G137" s="24">
        <v>51860</v>
      </c>
      <c r="H137" s="18">
        <v>50112</v>
      </c>
      <c r="I137" s="24">
        <v>48364</v>
      </c>
      <c r="J137" s="18">
        <v>155614</v>
      </c>
      <c r="K137" s="34">
        <f t="shared" si="4"/>
        <v>374397</v>
      </c>
      <c r="L137" s="65"/>
      <c r="M137" s="66"/>
      <c r="N137" s="66"/>
      <c r="O137" s="66"/>
      <c r="P137" s="66"/>
      <c r="Q137" s="66"/>
    </row>
    <row r="138" spans="1:17" s="67" customFormat="1" ht="60">
      <c r="A138" s="85" t="s">
        <v>3</v>
      </c>
      <c r="B138" s="31" t="s">
        <v>260</v>
      </c>
      <c r="C138" s="37" t="s">
        <v>158</v>
      </c>
      <c r="D138" s="18">
        <v>83538</v>
      </c>
      <c r="E138" s="24">
        <v>83538</v>
      </c>
      <c r="F138" s="18">
        <v>284106</v>
      </c>
      <c r="G138" s="24">
        <v>341839</v>
      </c>
      <c r="H138" s="18">
        <v>330317</v>
      </c>
      <c r="I138" s="24">
        <v>318794</v>
      </c>
      <c r="J138" s="18">
        <v>1025731</v>
      </c>
      <c r="K138" s="34">
        <f t="shared" si="4"/>
        <v>2467863</v>
      </c>
      <c r="L138" s="65"/>
      <c r="M138" s="66"/>
      <c r="N138" s="66"/>
      <c r="O138" s="66"/>
      <c r="P138" s="66"/>
      <c r="Q138" s="66"/>
    </row>
    <row r="139" spans="1:17" s="67" customFormat="1" ht="105">
      <c r="A139" s="85" t="s">
        <v>3</v>
      </c>
      <c r="B139" s="31" t="s">
        <v>261</v>
      </c>
      <c r="C139" s="37" t="s">
        <v>158</v>
      </c>
      <c r="D139" s="18">
        <v>8239</v>
      </c>
      <c r="E139" s="24">
        <v>8239</v>
      </c>
      <c r="F139" s="18">
        <v>28022</v>
      </c>
      <c r="G139" s="24">
        <v>33717</v>
      </c>
      <c r="H139" s="18">
        <v>32580</v>
      </c>
      <c r="I139" s="24">
        <v>31444</v>
      </c>
      <c r="J139" s="18">
        <v>101161</v>
      </c>
      <c r="K139" s="34">
        <f t="shared" ref="K139:K170" si="5">SUM(D139:J139)</f>
        <v>243402</v>
      </c>
      <c r="L139" s="65"/>
      <c r="M139" s="66"/>
      <c r="N139" s="66"/>
      <c r="O139" s="66"/>
      <c r="P139" s="66"/>
      <c r="Q139" s="66"/>
    </row>
    <row r="140" spans="1:17" s="67" customFormat="1" ht="45">
      <c r="A140" s="85" t="s">
        <v>3</v>
      </c>
      <c r="B140" s="31" t="s">
        <v>262</v>
      </c>
      <c r="C140" s="37" t="s">
        <v>158</v>
      </c>
      <c r="D140" s="18">
        <v>11238</v>
      </c>
      <c r="E140" s="24">
        <v>11238</v>
      </c>
      <c r="F140" s="18">
        <v>38222</v>
      </c>
      <c r="G140" s="24">
        <v>45990</v>
      </c>
      <c r="H140" s="18">
        <v>44440</v>
      </c>
      <c r="I140" s="24">
        <v>42889</v>
      </c>
      <c r="J140" s="18">
        <v>137982</v>
      </c>
      <c r="K140" s="34">
        <f t="shared" si="5"/>
        <v>331999</v>
      </c>
      <c r="L140" s="65"/>
      <c r="M140" s="66"/>
      <c r="N140" s="66"/>
      <c r="O140" s="66"/>
      <c r="P140" s="66"/>
      <c r="Q140" s="66"/>
    </row>
    <row r="141" spans="1:17" s="67" customFormat="1" ht="120">
      <c r="A141" s="85" t="s">
        <v>3</v>
      </c>
      <c r="B141" s="31" t="s">
        <v>263</v>
      </c>
      <c r="C141" s="37" t="s">
        <v>158</v>
      </c>
      <c r="D141" s="18">
        <v>15965</v>
      </c>
      <c r="E141" s="24">
        <v>15965</v>
      </c>
      <c r="F141" s="18">
        <v>54296</v>
      </c>
      <c r="G141" s="24">
        <v>65330</v>
      </c>
      <c r="H141" s="18">
        <v>63128</v>
      </c>
      <c r="I141" s="24">
        <v>60926</v>
      </c>
      <c r="J141" s="18">
        <v>196021</v>
      </c>
      <c r="K141" s="34">
        <f t="shared" si="5"/>
        <v>471631</v>
      </c>
      <c r="L141" s="65"/>
      <c r="M141" s="66"/>
      <c r="N141" s="66"/>
      <c r="O141" s="66"/>
      <c r="P141" s="66"/>
      <c r="Q141" s="66"/>
    </row>
    <row r="142" spans="1:17" s="67" customFormat="1" ht="105">
      <c r="A142" s="85" t="s">
        <v>3</v>
      </c>
      <c r="B142" s="31" t="s">
        <v>230</v>
      </c>
      <c r="C142" s="37" t="s">
        <v>158</v>
      </c>
      <c r="D142" s="18">
        <v>6890</v>
      </c>
      <c r="E142" s="24">
        <v>6890</v>
      </c>
      <c r="F142" s="18">
        <v>23436</v>
      </c>
      <c r="G142" s="24">
        <v>28199</v>
      </c>
      <c r="H142" s="18">
        <v>27248</v>
      </c>
      <c r="I142" s="24">
        <v>26298</v>
      </c>
      <c r="J142" s="18">
        <v>84591</v>
      </c>
      <c r="K142" s="34">
        <f t="shared" si="5"/>
        <v>203552</v>
      </c>
      <c r="L142" s="65"/>
      <c r="M142" s="66"/>
      <c r="N142" s="66"/>
      <c r="O142" s="66"/>
      <c r="P142" s="66"/>
      <c r="Q142" s="66"/>
    </row>
    <row r="143" spans="1:17" s="67" customFormat="1" ht="105">
      <c r="A143" s="85" t="s">
        <v>3</v>
      </c>
      <c r="B143" s="31" t="s">
        <v>231</v>
      </c>
      <c r="C143" s="37" t="s">
        <v>158</v>
      </c>
      <c r="D143" s="18">
        <v>32558</v>
      </c>
      <c r="E143" s="24">
        <v>32558</v>
      </c>
      <c r="F143" s="18">
        <v>110728</v>
      </c>
      <c r="G143" s="24">
        <v>133229</v>
      </c>
      <c r="H143" s="18">
        <v>128738</v>
      </c>
      <c r="I143" s="24">
        <v>124247</v>
      </c>
      <c r="J143" s="18">
        <v>399778</v>
      </c>
      <c r="K143" s="34">
        <f t="shared" si="5"/>
        <v>961836</v>
      </c>
      <c r="L143" s="65"/>
      <c r="M143" s="66"/>
      <c r="N143" s="66"/>
      <c r="O143" s="66"/>
      <c r="P143" s="66"/>
      <c r="Q143" s="66"/>
    </row>
    <row r="144" spans="1:17" s="67" customFormat="1" ht="45">
      <c r="A144" s="85" t="s">
        <v>3</v>
      </c>
      <c r="B144" s="31" t="s">
        <v>212</v>
      </c>
      <c r="C144" s="37" t="s">
        <v>159</v>
      </c>
      <c r="D144" s="18">
        <v>272933</v>
      </c>
      <c r="E144" s="24">
        <v>272933</v>
      </c>
      <c r="F144" s="18">
        <v>631569</v>
      </c>
      <c r="G144" s="24">
        <v>733828</v>
      </c>
      <c r="H144" s="18">
        <v>711993</v>
      </c>
      <c r="I144" s="24">
        <v>690159</v>
      </c>
      <c r="J144" s="18">
        <v>5108868</v>
      </c>
      <c r="K144" s="34">
        <f t="shared" si="5"/>
        <v>8422283</v>
      </c>
      <c r="L144" s="65"/>
      <c r="M144" s="66"/>
      <c r="N144" s="66"/>
      <c r="O144" s="66"/>
      <c r="P144" s="66"/>
      <c r="Q144" s="66"/>
    </row>
    <row r="145" spans="1:17" s="67" customFormat="1" ht="60">
      <c r="A145" s="85" t="s">
        <v>3</v>
      </c>
      <c r="B145" s="31" t="s">
        <v>213</v>
      </c>
      <c r="C145" s="37" t="s">
        <v>159</v>
      </c>
      <c r="D145" s="18">
        <v>5816</v>
      </c>
      <c r="E145" s="24">
        <v>5816</v>
      </c>
      <c r="F145" s="18">
        <v>19315</v>
      </c>
      <c r="G145" s="24">
        <v>23201</v>
      </c>
      <c r="H145" s="18">
        <v>22426</v>
      </c>
      <c r="I145" s="24">
        <v>21650</v>
      </c>
      <c r="J145" s="18">
        <v>74266</v>
      </c>
      <c r="K145" s="34">
        <f t="shared" si="5"/>
        <v>172490</v>
      </c>
      <c r="L145" s="65"/>
      <c r="M145" s="66"/>
      <c r="N145" s="66"/>
      <c r="O145" s="66"/>
      <c r="P145" s="66"/>
      <c r="Q145" s="66"/>
    </row>
    <row r="146" spans="1:17" s="67" customFormat="1" ht="45">
      <c r="A146" s="85" t="s">
        <v>3</v>
      </c>
      <c r="B146" s="31" t="s">
        <v>214</v>
      </c>
      <c r="C146" s="37" t="s">
        <v>160</v>
      </c>
      <c r="D146" s="18">
        <v>90972</v>
      </c>
      <c r="E146" s="24">
        <v>90972</v>
      </c>
      <c r="F146" s="18">
        <v>302107</v>
      </c>
      <c r="G146" s="24">
        <v>362882</v>
      </c>
      <c r="H146" s="18">
        <v>350752</v>
      </c>
      <c r="I146" s="24">
        <v>338623</v>
      </c>
      <c r="J146" s="18">
        <v>1161780</v>
      </c>
      <c r="K146" s="34">
        <f t="shared" si="5"/>
        <v>2698088</v>
      </c>
      <c r="L146" s="65"/>
      <c r="M146" s="66"/>
      <c r="N146" s="66"/>
      <c r="O146" s="66"/>
      <c r="P146" s="66"/>
      <c r="Q146" s="66"/>
    </row>
    <row r="147" spans="1:17" s="67" customFormat="1" ht="105">
      <c r="A147" s="85" t="s">
        <v>3</v>
      </c>
      <c r="B147" s="31" t="s">
        <v>264</v>
      </c>
      <c r="C147" s="37" t="s">
        <v>161</v>
      </c>
      <c r="D147" s="18">
        <v>14792</v>
      </c>
      <c r="E147" s="24">
        <v>14792</v>
      </c>
      <c r="F147" s="18">
        <v>49123</v>
      </c>
      <c r="G147" s="24">
        <v>59006</v>
      </c>
      <c r="H147" s="18">
        <v>57034</v>
      </c>
      <c r="I147" s="24">
        <v>55061</v>
      </c>
      <c r="J147" s="18">
        <v>188890</v>
      </c>
      <c r="K147" s="34">
        <f t="shared" si="5"/>
        <v>438698</v>
      </c>
      <c r="L147" s="65"/>
      <c r="M147" s="66"/>
      <c r="N147" s="66"/>
      <c r="O147" s="66"/>
      <c r="P147" s="66"/>
      <c r="Q147" s="66"/>
    </row>
    <row r="148" spans="1:17" s="67" customFormat="1" ht="75">
      <c r="A148" s="85" t="s">
        <v>3</v>
      </c>
      <c r="B148" s="31" t="s">
        <v>232</v>
      </c>
      <c r="C148" s="37" t="s">
        <v>161</v>
      </c>
      <c r="D148" s="18">
        <v>9295</v>
      </c>
      <c r="E148" s="24">
        <v>9295</v>
      </c>
      <c r="F148" s="18">
        <v>30868</v>
      </c>
      <c r="G148" s="24">
        <v>37078</v>
      </c>
      <c r="H148" s="18">
        <v>35839</v>
      </c>
      <c r="I148" s="24">
        <v>34600</v>
      </c>
      <c r="J148" s="18">
        <v>118697</v>
      </c>
      <c r="K148" s="34">
        <f t="shared" si="5"/>
        <v>275672</v>
      </c>
      <c r="L148" s="65"/>
      <c r="M148" s="66"/>
      <c r="N148" s="66"/>
      <c r="O148" s="66"/>
      <c r="P148" s="66"/>
      <c r="Q148" s="66"/>
    </row>
    <row r="149" spans="1:17" s="67" customFormat="1" ht="45">
      <c r="A149" s="85" t="s">
        <v>3</v>
      </c>
      <c r="B149" s="31" t="s">
        <v>215</v>
      </c>
      <c r="C149" s="37" t="s">
        <v>161</v>
      </c>
      <c r="D149" s="18">
        <v>4365</v>
      </c>
      <c r="E149" s="24">
        <v>4365</v>
      </c>
      <c r="F149" s="18">
        <v>14499</v>
      </c>
      <c r="G149" s="24">
        <v>17416</v>
      </c>
      <c r="H149" s="18">
        <v>16833</v>
      </c>
      <c r="I149" s="24">
        <v>16251</v>
      </c>
      <c r="J149" s="18">
        <v>55728</v>
      </c>
      <c r="K149" s="34">
        <f t="shared" si="5"/>
        <v>129457</v>
      </c>
      <c r="L149" s="65"/>
      <c r="M149" s="66"/>
      <c r="N149" s="66"/>
      <c r="O149" s="66"/>
      <c r="P149" s="66"/>
      <c r="Q149" s="66"/>
    </row>
    <row r="150" spans="1:17" s="67" customFormat="1" ht="90">
      <c r="A150" s="85" t="s">
        <v>3</v>
      </c>
      <c r="B150" s="31" t="s">
        <v>221</v>
      </c>
      <c r="C150" s="37" t="s">
        <v>161</v>
      </c>
      <c r="D150" s="18">
        <v>9123</v>
      </c>
      <c r="E150" s="24">
        <v>9123</v>
      </c>
      <c r="F150" s="18">
        <v>30296</v>
      </c>
      <c r="G150" s="24">
        <v>36390</v>
      </c>
      <c r="H150" s="18">
        <v>35174</v>
      </c>
      <c r="I150" s="24">
        <v>33957</v>
      </c>
      <c r="J150" s="18">
        <v>116499</v>
      </c>
      <c r="K150" s="34">
        <f t="shared" si="5"/>
        <v>270562</v>
      </c>
      <c r="L150" s="65"/>
      <c r="M150" s="66"/>
      <c r="N150" s="66"/>
      <c r="O150" s="66"/>
      <c r="P150" s="66"/>
      <c r="Q150" s="66"/>
    </row>
    <row r="151" spans="1:17" s="67" customFormat="1" ht="30">
      <c r="A151" s="85" t="s">
        <v>3</v>
      </c>
      <c r="B151" s="31" t="s">
        <v>222</v>
      </c>
      <c r="C151" s="37" t="s">
        <v>161</v>
      </c>
      <c r="D151" s="18">
        <v>100467</v>
      </c>
      <c r="E151" s="24">
        <v>100467</v>
      </c>
      <c r="F151" s="18">
        <v>333638</v>
      </c>
      <c r="G151" s="24">
        <v>400757</v>
      </c>
      <c r="H151" s="18">
        <v>387362</v>
      </c>
      <c r="I151" s="24">
        <v>373966</v>
      </c>
      <c r="J151" s="18">
        <v>1283040</v>
      </c>
      <c r="K151" s="34">
        <f t="shared" si="5"/>
        <v>2979697</v>
      </c>
      <c r="L151" s="65"/>
      <c r="M151" s="66"/>
      <c r="N151" s="66"/>
      <c r="O151" s="66"/>
      <c r="P151" s="66"/>
      <c r="Q151" s="66"/>
    </row>
    <row r="152" spans="1:17" s="67" customFormat="1" ht="45">
      <c r="A152" s="85" t="s">
        <v>3</v>
      </c>
      <c r="B152" s="31" t="s">
        <v>233</v>
      </c>
      <c r="C152" s="37" t="s">
        <v>161</v>
      </c>
      <c r="D152" s="18">
        <v>86910</v>
      </c>
      <c r="E152" s="24">
        <v>86910</v>
      </c>
      <c r="F152" s="18">
        <v>288617</v>
      </c>
      <c r="G152" s="24">
        <v>346678</v>
      </c>
      <c r="H152" s="18">
        <v>335090</v>
      </c>
      <c r="I152" s="24">
        <v>323502</v>
      </c>
      <c r="J152" s="18">
        <v>1109914</v>
      </c>
      <c r="K152" s="34">
        <f t="shared" si="5"/>
        <v>2577621</v>
      </c>
      <c r="L152" s="65"/>
      <c r="M152" s="66"/>
      <c r="N152" s="66"/>
      <c r="O152" s="66"/>
      <c r="P152" s="66"/>
      <c r="Q152" s="66"/>
    </row>
    <row r="153" spans="1:17" s="67" customFormat="1" ht="109.5" customHeight="1">
      <c r="A153" s="85" t="s">
        <v>3</v>
      </c>
      <c r="B153" s="31" t="s">
        <v>265</v>
      </c>
      <c r="C153" s="37" t="s">
        <v>161</v>
      </c>
      <c r="D153" s="18">
        <v>15820</v>
      </c>
      <c r="E153" s="24">
        <v>15820</v>
      </c>
      <c r="F153" s="18">
        <v>52537</v>
      </c>
      <c r="G153" s="24">
        <v>63107</v>
      </c>
      <c r="H153" s="18">
        <v>60997</v>
      </c>
      <c r="I153" s="24">
        <v>58888</v>
      </c>
      <c r="J153" s="18">
        <v>202037</v>
      </c>
      <c r="K153" s="34">
        <f t="shared" si="5"/>
        <v>469206</v>
      </c>
      <c r="L153" s="65"/>
      <c r="M153" s="66"/>
      <c r="N153" s="66"/>
      <c r="O153" s="66"/>
      <c r="P153" s="66"/>
      <c r="Q153" s="66"/>
    </row>
    <row r="154" spans="1:17" s="67" customFormat="1" ht="45">
      <c r="A154" s="85" t="s">
        <v>3</v>
      </c>
      <c r="B154" s="31" t="s">
        <v>216</v>
      </c>
      <c r="C154" s="37" t="s">
        <v>161</v>
      </c>
      <c r="D154" s="18">
        <v>109535</v>
      </c>
      <c r="E154" s="24">
        <v>109535</v>
      </c>
      <c r="F154" s="18">
        <v>363751</v>
      </c>
      <c r="G154" s="24">
        <v>436927</v>
      </c>
      <c r="H154" s="18">
        <v>422323</v>
      </c>
      <c r="I154" s="24">
        <v>407718</v>
      </c>
      <c r="J154" s="18">
        <v>1398851</v>
      </c>
      <c r="K154" s="34">
        <f t="shared" si="5"/>
        <v>3248640</v>
      </c>
      <c r="L154" s="65"/>
      <c r="M154" s="66"/>
      <c r="N154" s="66"/>
      <c r="O154" s="66"/>
      <c r="P154" s="66"/>
      <c r="Q154" s="66"/>
    </row>
    <row r="155" spans="1:17" s="67" customFormat="1" ht="30">
      <c r="A155" s="85" t="s">
        <v>3</v>
      </c>
      <c r="B155" s="31" t="s">
        <v>217</v>
      </c>
      <c r="C155" s="37" t="s">
        <v>162</v>
      </c>
      <c r="D155" s="18">
        <v>22154</v>
      </c>
      <c r="E155" s="24">
        <v>22154</v>
      </c>
      <c r="F155" s="18">
        <v>107850</v>
      </c>
      <c r="G155" s="24">
        <v>132518</v>
      </c>
      <c r="H155" s="18">
        <v>127595</v>
      </c>
      <c r="I155" s="24">
        <v>122672</v>
      </c>
      <c r="J155" s="18">
        <v>89070</v>
      </c>
      <c r="K155" s="34">
        <f t="shared" si="5"/>
        <v>624013</v>
      </c>
      <c r="L155" s="65"/>
      <c r="M155" s="66"/>
      <c r="N155" s="66"/>
      <c r="O155" s="66"/>
      <c r="P155" s="66"/>
      <c r="Q155" s="66"/>
    </row>
    <row r="156" spans="1:17" s="67" customFormat="1" ht="60">
      <c r="A156" s="85" t="s">
        <v>3</v>
      </c>
      <c r="B156" s="31" t="s">
        <v>218</v>
      </c>
      <c r="C156" s="37" t="s">
        <v>163</v>
      </c>
      <c r="D156" s="18">
        <v>82382</v>
      </c>
      <c r="E156" s="24">
        <v>139499</v>
      </c>
      <c r="F156" s="18">
        <v>134316</v>
      </c>
      <c r="G156" s="24">
        <v>129134</v>
      </c>
      <c r="H156" s="18">
        <v>93771</v>
      </c>
      <c r="I156" s="24">
        <v>0</v>
      </c>
      <c r="J156" s="18">
        <v>0</v>
      </c>
      <c r="K156" s="34">
        <f t="shared" si="5"/>
        <v>579102</v>
      </c>
      <c r="L156" s="65"/>
      <c r="M156" s="66"/>
      <c r="N156" s="66"/>
      <c r="O156" s="66"/>
      <c r="P156" s="66"/>
      <c r="Q156" s="66"/>
    </row>
    <row r="157" spans="1:17" s="67" customFormat="1" ht="45">
      <c r="A157" s="85" t="s">
        <v>3</v>
      </c>
      <c r="B157" s="31" t="s">
        <v>168</v>
      </c>
      <c r="C157" s="37" t="s">
        <v>163</v>
      </c>
      <c r="D157" s="18">
        <v>33230</v>
      </c>
      <c r="E157" s="24">
        <v>33230</v>
      </c>
      <c r="F157" s="18">
        <v>110353</v>
      </c>
      <c r="G157" s="24">
        <v>132554</v>
      </c>
      <c r="H157" s="18">
        <v>128123</v>
      </c>
      <c r="I157" s="24">
        <v>123692</v>
      </c>
      <c r="J157" s="18">
        <v>424661</v>
      </c>
      <c r="K157" s="34">
        <f t="shared" si="5"/>
        <v>985843</v>
      </c>
      <c r="L157" s="65"/>
      <c r="M157" s="66"/>
      <c r="N157" s="66"/>
      <c r="O157" s="66"/>
      <c r="P157" s="66"/>
      <c r="Q157" s="66"/>
    </row>
    <row r="158" spans="1:17" s="67" customFormat="1" ht="34.5" customHeight="1">
      <c r="A158" s="85" t="s">
        <v>3</v>
      </c>
      <c r="B158" s="31" t="s">
        <v>253</v>
      </c>
      <c r="C158" s="37" t="s">
        <v>163</v>
      </c>
      <c r="D158" s="18">
        <v>11592</v>
      </c>
      <c r="E158" s="24">
        <v>11592</v>
      </c>
      <c r="F158" s="18">
        <v>38495</v>
      </c>
      <c r="G158" s="24">
        <v>46240</v>
      </c>
      <c r="H158" s="18">
        <v>44694</v>
      </c>
      <c r="I158" s="24">
        <v>43148</v>
      </c>
      <c r="J158" s="18">
        <v>148138</v>
      </c>
      <c r="K158" s="34">
        <f t="shared" si="5"/>
        <v>343899</v>
      </c>
      <c r="L158" s="65"/>
      <c r="M158" s="66"/>
      <c r="N158" s="66"/>
      <c r="O158" s="66"/>
      <c r="P158" s="66"/>
      <c r="Q158" s="66"/>
    </row>
    <row r="159" spans="1:17" s="67" customFormat="1" ht="30">
      <c r="A159" s="85" t="s">
        <v>3</v>
      </c>
      <c r="B159" s="31" t="s">
        <v>219</v>
      </c>
      <c r="C159" s="37" t="s">
        <v>163</v>
      </c>
      <c r="D159" s="18">
        <v>80909</v>
      </c>
      <c r="E159" s="24">
        <v>80909</v>
      </c>
      <c r="F159" s="18">
        <v>268689</v>
      </c>
      <c r="G159" s="24">
        <v>322742</v>
      </c>
      <c r="H159" s="18">
        <v>311954</v>
      </c>
      <c r="I159" s="24">
        <v>301166</v>
      </c>
      <c r="J159" s="18">
        <v>1033962</v>
      </c>
      <c r="K159" s="34">
        <f t="shared" si="5"/>
        <v>2400331</v>
      </c>
      <c r="L159" s="65"/>
      <c r="M159" s="66"/>
      <c r="N159" s="66"/>
      <c r="O159" s="66"/>
      <c r="P159" s="66"/>
      <c r="Q159" s="66"/>
    </row>
    <row r="160" spans="1:17" s="67" customFormat="1" ht="90">
      <c r="A160" s="85" t="s">
        <v>3</v>
      </c>
      <c r="B160" s="31" t="s">
        <v>223</v>
      </c>
      <c r="C160" s="37" t="s">
        <v>163</v>
      </c>
      <c r="D160" s="18">
        <v>16221</v>
      </c>
      <c r="E160" s="24">
        <v>16221</v>
      </c>
      <c r="F160" s="18">
        <v>53871</v>
      </c>
      <c r="G160" s="24">
        <v>64709</v>
      </c>
      <c r="H160" s="18">
        <v>62546</v>
      </c>
      <c r="I160" s="24">
        <v>60383</v>
      </c>
      <c r="J160" s="18">
        <v>207279</v>
      </c>
      <c r="K160" s="34">
        <f t="shared" si="5"/>
        <v>481230</v>
      </c>
      <c r="L160" s="65"/>
      <c r="M160" s="66"/>
      <c r="N160" s="66"/>
      <c r="O160" s="66"/>
      <c r="P160" s="66"/>
      <c r="Q160" s="66"/>
    </row>
    <row r="161" spans="1:17" s="67" customFormat="1" ht="90">
      <c r="A161" s="85" t="s">
        <v>3</v>
      </c>
      <c r="B161" s="31" t="s">
        <v>234</v>
      </c>
      <c r="C161" s="37" t="s">
        <v>164</v>
      </c>
      <c r="D161" s="18">
        <v>16600</v>
      </c>
      <c r="E161" s="24">
        <v>16600</v>
      </c>
      <c r="F161" s="18">
        <v>54229</v>
      </c>
      <c r="G161" s="24">
        <v>65019</v>
      </c>
      <c r="H161" s="18">
        <v>62806</v>
      </c>
      <c r="I161" s="24">
        <v>60592</v>
      </c>
      <c r="J161" s="18">
        <v>207628</v>
      </c>
      <c r="K161" s="34">
        <f t="shared" si="5"/>
        <v>483474</v>
      </c>
      <c r="L161" s="65"/>
      <c r="M161" s="66"/>
      <c r="N161" s="66"/>
      <c r="O161" s="66"/>
      <c r="P161" s="66"/>
      <c r="Q161" s="66"/>
    </row>
    <row r="162" spans="1:17" s="67" customFormat="1" ht="45" customHeight="1">
      <c r="A162" s="85" t="s">
        <v>3</v>
      </c>
      <c r="B162" s="31" t="s">
        <v>266</v>
      </c>
      <c r="C162" s="37" t="s">
        <v>164</v>
      </c>
      <c r="D162" s="18">
        <v>608267</v>
      </c>
      <c r="E162" s="24">
        <v>608267</v>
      </c>
      <c r="F162" s="18">
        <v>1148690</v>
      </c>
      <c r="G162" s="24">
        <v>1301314</v>
      </c>
      <c r="H162" s="18">
        <v>1266556</v>
      </c>
      <c r="I162" s="24">
        <v>1231797</v>
      </c>
      <c r="J162" s="18">
        <v>13414645</v>
      </c>
      <c r="K162" s="34">
        <f t="shared" si="5"/>
        <v>19579536</v>
      </c>
      <c r="L162" s="65"/>
      <c r="M162" s="66"/>
      <c r="N162" s="66"/>
      <c r="O162" s="66"/>
      <c r="P162" s="66"/>
      <c r="Q162" s="66"/>
    </row>
    <row r="163" spans="1:17" s="67" customFormat="1" ht="45">
      <c r="A163" s="85" t="s">
        <v>3</v>
      </c>
      <c r="B163" s="31" t="s">
        <v>220</v>
      </c>
      <c r="C163" s="37" t="s">
        <v>165</v>
      </c>
      <c r="D163" s="18">
        <v>1006344</v>
      </c>
      <c r="E163" s="24">
        <v>1006344</v>
      </c>
      <c r="F163" s="18">
        <v>1600830</v>
      </c>
      <c r="G163" s="24">
        <v>2158854</v>
      </c>
      <c r="H163" s="18">
        <v>2100515</v>
      </c>
      <c r="I163" s="24">
        <v>2042176</v>
      </c>
      <c r="J163" s="18">
        <v>22167597</v>
      </c>
      <c r="K163" s="34">
        <f t="shared" si="5"/>
        <v>32082660</v>
      </c>
      <c r="L163" s="65"/>
      <c r="M163" s="66"/>
      <c r="N163" s="66"/>
      <c r="O163" s="66"/>
      <c r="P163" s="66"/>
      <c r="Q163" s="66"/>
    </row>
    <row r="164" spans="1:17" s="67" customFormat="1" ht="65.25" customHeight="1">
      <c r="A164" s="85" t="s">
        <v>3</v>
      </c>
      <c r="B164" s="31" t="s">
        <v>236</v>
      </c>
      <c r="C164" s="37" t="s">
        <v>237</v>
      </c>
      <c r="D164" s="18">
        <v>43286.63991111111</v>
      </c>
      <c r="E164" s="24">
        <v>119039.63991111111</v>
      </c>
      <c r="F164" s="18">
        <v>341303.99211111112</v>
      </c>
      <c r="G164" s="24">
        <v>327984.93131111108</v>
      </c>
      <c r="H164" s="18">
        <v>314658.8705111111</v>
      </c>
      <c r="I164" s="24">
        <v>0</v>
      </c>
      <c r="J164" s="18">
        <v>0</v>
      </c>
      <c r="K164" s="34">
        <f t="shared" si="5"/>
        <v>1146274.0737555556</v>
      </c>
      <c r="L164" s="65"/>
      <c r="M164" s="66"/>
      <c r="N164" s="66"/>
      <c r="O164" s="66"/>
      <c r="P164" s="66"/>
      <c r="Q164" s="66"/>
    </row>
    <row r="165" spans="1:17" s="11" customFormat="1" ht="30">
      <c r="A165" s="32" t="s">
        <v>4</v>
      </c>
      <c r="B165" s="31" t="s">
        <v>5</v>
      </c>
      <c r="C165" s="37" t="s">
        <v>87</v>
      </c>
      <c r="D165" s="16">
        <v>1777997</v>
      </c>
      <c r="E165" s="21">
        <v>888999</v>
      </c>
      <c r="F165" s="16">
        <v>0</v>
      </c>
      <c r="G165" s="21">
        <v>0</v>
      </c>
      <c r="H165" s="16">
        <v>0</v>
      </c>
      <c r="I165" s="21">
        <v>0</v>
      </c>
      <c r="J165" s="16">
        <v>0</v>
      </c>
      <c r="K165" s="34">
        <f t="shared" si="5"/>
        <v>2666996</v>
      </c>
      <c r="L165" s="42"/>
    </row>
    <row r="166" spans="1:17" s="11" customFormat="1" ht="45">
      <c r="A166" s="32" t="s">
        <v>6</v>
      </c>
      <c r="B166" s="31" t="s">
        <v>5</v>
      </c>
      <c r="C166" s="37" t="s">
        <v>87</v>
      </c>
      <c r="D166" s="16">
        <v>444424</v>
      </c>
      <c r="E166" s="21">
        <v>222212</v>
      </c>
      <c r="F166" s="16">
        <v>0</v>
      </c>
      <c r="G166" s="21">
        <v>0</v>
      </c>
      <c r="H166" s="16">
        <v>0</v>
      </c>
      <c r="I166" s="21">
        <v>0</v>
      </c>
      <c r="J166" s="16">
        <v>0</v>
      </c>
      <c r="K166" s="34">
        <f t="shared" si="5"/>
        <v>666636</v>
      </c>
      <c r="L166" s="42"/>
    </row>
    <row r="167" spans="1:17" s="11" customFormat="1" ht="30">
      <c r="A167" s="32" t="s">
        <v>7</v>
      </c>
      <c r="B167" s="31" t="s">
        <v>5</v>
      </c>
      <c r="C167" s="37" t="s">
        <v>87</v>
      </c>
      <c r="D167" s="16">
        <v>4458528</v>
      </c>
      <c r="E167" s="21">
        <v>2229264</v>
      </c>
      <c r="F167" s="16">
        <v>0</v>
      </c>
      <c r="G167" s="21">
        <v>0</v>
      </c>
      <c r="H167" s="16">
        <v>0</v>
      </c>
      <c r="I167" s="21">
        <v>0</v>
      </c>
      <c r="J167" s="16">
        <v>0</v>
      </c>
      <c r="K167" s="34">
        <f t="shared" si="5"/>
        <v>6687792</v>
      </c>
      <c r="L167" s="42"/>
    </row>
    <row r="168" spans="1:17" s="11" customFormat="1" ht="30">
      <c r="A168" s="32" t="s">
        <v>4</v>
      </c>
      <c r="B168" s="31" t="s">
        <v>5</v>
      </c>
      <c r="C168" s="37" t="s">
        <v>87</v>
      </c>
      <c r="D168" s="16">
        <v>4495393</v>
      </c>
      <c r="E168" s="21">
        <v>2247696</v>
      </c>
      <c r="F168" s="16">
        <v>0</v>
      </c>
      <c r="G168" s="21">
        <v>0</v>
      </c>
      <c r="H168" s="16">
        <v>0</v>
      </c>
      <c r="I168" s="21">
        <v>0</v>
      </c>
      <c r="J168" s="16">
        <v>0</v>
      </c>
      <c r="K168" s="34">
        <f t="shared" si="5"/>
        <v>6743089</v>
      </c>
      <c r="L168" s="42"/>
    </row>
    <row r="169" spans="1:17" s="11" customFormat="1" ht="30">
      <c r="A169" s="32" t="s">
        <v>4</v>
      </c>
      <c r="B169" s="31" t="s">
        <v>5</v>
      </c>
      <c r="C169" s="37" t="s">
        <v>87</v>
      </c>
      <c r="D169" s="16">
        <v>897875</v>
      </c>
      <c r="E169" s="21">
        <v>448937</v>
      </c>
      <c r="F169" s="16">
        <v>0</v>
      </c>
      <c r="G169" s="21">
        <v>0</v>
      </c>
      <c r="H169" s="16">
        <v>0</v>
      </c>
      <c r="I169" s="21">
        <v>0</v>
      </c>
      <c r="J169" s="16">
        <v>0</v>
      </c>
      <c r="K169" s="34">
        <f t="shared" si="5"/>
        <v>1346812</v>
      </c>
      <c r="L169" s="42"/>
    </row>
    <row r="170" spans="1:17" s="11" customFormat="1" ht="30">
      <c r="A170" s="32" t="s">
        <v>8</v>
      </c>
      <c r="B170" s="31" t="s">
        <v>5</v>
      </c>
      <c r="C170" s="37" t="s">
        <v>87</v>
      </c>
      <c r="D170" s="16">
        <v>2970600</v>
      </c>
      <c r="E170" s="21">
        <v>1485300</v>
      </c>
      <c r="F170" s="16">
        <v>0</v>
      </c>
      <c r="G170" s="21">
        <v>0</v>
      </c>
      <c r="H170" s="16">
        <v>0</v>
      </c>
      <c r="I170" s="21">
        <v>0</v>
      </c>
      <c r="J170" s="16">
        <v>0</v>
      </c>
      <c r="K170" s="34">
        <f t="shared" si="5"/>
        <v>4455900</v>
      </c>
      <c r="L170" s="42"/>
    </row>
    <row r="171" spans="1:17" s="11" customFormat="1" ht="30">
      <c r="A171" s="32" t="s">
        <v>9</v>
      </c>
      <c r="B171" s="31" t="s">
        <v>5</v>
      </c>
      <c r="C171" s="37" t="s">
        <v>87</v>
      </c>
      <c r="D171" s="16">
        <v>1531894</v>
      </c>
      <c r="E171" s="21">
        <v>765947</v>
      </c>
      <c r="F171" s="16">
        <v>0</v>
      </c>
      <c r="G171" s="21">
        <v>0</v>
      </c>
      <c r="H171" s="16">
        <v>0</v>
      </c>
      <c r="I171" s="21">
        <v>0</v>
      </c>
      <c r="J171" s="16">
        <v>0</v>
      </c>
      <c r="K171" s="34">
        <f t="shared" ref="K171:K189" si="6">SUM(D171:J171)</f>
        <v>2297841</v>
      </c>
      <c r="L171" s="42"/>
    </row>
    <row r="172" spans="1:17" s="11" customFormat="1" ht="30">
      <c r="A172" s="32" t="s">
        <v>4</v>
      </c>
      <c r="B172" s="31" t="s">
        <v>5</v>
      </c>
      <c r="C172" s="37" t="s">
        <v>88</v>
      </c>
      <c r="D172" s="16">
        <v>2047575</v>
      </c>
      <c r="E172" s="21">
        <v>1023787</v>
      </c>
      <c r="F172" s="16">
        <v>0</v>
      </c>
      <c r="G172" s="21">
        <v>0</v>
      </c>
      <c r="H172" s="16">
        <v>0</v>
      </c>
      <c r="I172" s="21">
        <v>0</v>
      </c>
      <c r="J172" s="16">
        <v>0</v>
      </c>
      <c r="K172" s="34">
        <f t="shared" si="6"/>
        <v>3071362</v>
      </c>
      <c r="L172" s="42"/>
    </row>
    <row r="173" spans="1:17" s="11" customFormat="1" ht="30">
      <c r="A173" s="32" t="s">
        <v>4</v>
      </c>
      <c r="B173" s="31" t="s">
        <v>5</v>
      </c>
      <c r="C173" s="37" t="s">
        <v>87</v>
      </c>
      <c r="D173" s="16">
        <v>940334</v>
      </c>
      <c r="E173" s="21">
        <v>470167</v>
      </c>
      <c r="F173" s="16">
        <v>0</v>
      </c>
      <c r="G173" s="21">
        <v>0</v>
      </c>
      <c r="H173" s="16">
        <v>0</v>
      </c>
      <c r="I173" s="21">
        <v>0</v>
      </c>
      <c r="J173" s="16">
        <v>0</v>
      </c>
      <c r="K173" s="34">
        <f t="shared" si="6"/>
        <v>1410501</v>
      </c>
      <c r="L173" s="42"/>
    </row>
    <row r="174" spans="1:17" s="11" customFormat="1" ht="30">
      <c r="A174" s="32" t="s">
        <v>4</v>
      </c>
      <c r="B174" s="31" t="s">
        <v>5</v>
      </c>
      <c r="C174" s="37" t="s">
        <v>87</v>
      </c>
      <c r="D174" s="16">
        <v>1307065</v>
      </c>
      <c r="E174" s="21">
        <v>653532</v>
      </c>
      <c r="F174" s="16">
        <v>0</v>
      </c>
      <c r="G174" s="21">
        <v>0</v>
      </c>
      <c r="H174" s="16">
        <v>0</v>
      </c>
      <c r="I174" s="21">
        <v>0</v>
      </c>
      <c r="J174" s="16">
        <v>0</v>
      </c>
      <c r="K174" s="34">
        <f t="shared" si="6"/>
        <v>1960597</v>
      </c>
      <c r="L174" s="42"/>
    </row>
    <row r="175" spans="1:17" s="11" customFormat="1" ht="45">
      <c r="A175" s="32" t="s">
        <v>10</v>
      </c>
      <c r="B175" s="31" t="s">
        <v>5</v>
      </c>
      <c r="C175" s="37" t="s">
        <v>87</v>
      </c>
      <c r="D175" s="16">
        <v>1410501</v>
      </c>
      <c r="E175" s="21">
        <v>705251</v>
      </c>
      <c r="F175" s="16">
        <v>0</v>
      </c>
      <c r="G175" s="21">
        <v>0</v>
      </c>
      <c r="H175" s="16">
        <v>0</v>
      </c>
      <c r="I175" s="21">
        <v>0</v>
      </c>
      <c r="J175" s="16">
        <v>0</v>
      </c>
      <c r="K175" s="34">
        <f t="shared" si="6"/>
        <v>2115752</v>
      </c>
      <c r="L175" s="42"/>
    </row>
    <row r="176" spans="1:17" s="11" customFormat="1" ht="30">
      <c r="A176" s="32" t="s">
        <v>9</v>
      </c>
      <c r="B176" s="31" t="s">
        <v>5</v>
      </c>
      <c r="C176" s="37" t="s">
        <v>87</v>
      </c>
      <c r="D176" s="16">
        <v>705251</v>
      </c>
      <c r="E176" s="21">
        <v>352625</v>
      </c>
      <c r="F176" s="16">
        <v>0</v>
      </c>
      <c r="G176" s="21">
        <v>0</v>
      </c>
      <c r="H176" s="16">
        <v>0</v>
      </c>
      <c r="I176" s="21">
        <v>0</v>
      </c>
      <c r="J176" s="16">
        <v>0</v>
      </c>
      <c r="K176" s="34">
        <f t="shared" si="6"/>
        <v>1057876</v>
      </c>
      <c r="L176" s="42"/>
    </row>
    <row r="177" spans="1:17" s="11" customFormat="1">
      <c r="A177" s="32" t="s">
        <v>11</v>
      </c>
      <c r="B177" s="31" t="s">
        <v>5</v>
      </c>
      <c r="C177" s="37" t="s">
        <v>87</v>
      </c>
      <c r="D177" s="16">
        <v>1175418</v>
      </c>
      <c r="E177" s="21">
        <v>587709</v>
      </c>
      <c r="F177" s="16">
        <v>0</v>
      </c>
      <c r="G177" s="21">
        <v>0</v>
      </c>
      <c r="H177" s="16">
        <v>0</v>
      </c>
      <c r="I177" s="21">
        <v>0</v>
      </c>
      <c r="J177" s="16">
        <v>0</v>
      </c>
      <c r="K177" s="34">
        <f t="shared" si="6"/>
        <v>1763127</v>
      </c>
      <c r="L177" s="42"/>
    </row>
    <row r="178" spans="1:17" s="11" customFormat="1">
      <c r="A178" s="32" t="s">
        <v>12</v>
      </c>
      <c r="B178" s="31" t="s">
        <v>5</v>
      </c>
      <c r="C178" s="37" t="s">
        <v>87</v>
      </c>
      <c r="D178" s="16">
        <v>4852889</v>
      </c>
      <c r="E178" s="21">
        <v>4852889</v>
      </c>
      <c r="F178" s="16">
        <v>4852889</v>
      </c>
      <c r="G178" s="21">
        <v>2426445</v>
      </c>
      <c r="H178" s="16">
        <v>0</v>
      </c>
      <c r="I178" s="21">
        <v>0</v>
      </c>
      <c r="J178" s="16">
        <v>0</v>
      </c>
      <c r="K178" s="34">
        <f t="shared" si="6"/>
        <v>16985112</v>
      </c>
      <c r="L178" s="42"/>
    </row>
    <row r="179" spans="1:17" s="11" customFormat="1" ht="45">
      <c r="A179" s="32" t="s">
        <v>13</v>
      </c>
      <c r="B179" s="31" t="s">
        <v>5</v>
      </c>
      <c r="C179" s="37" t="s">
        <v>87</v>
      </c>
      <c r="D179" s="16">
        <v>1941156</v>
      </c>
      <c r="E179" s="21">
        <v>1941156</v>
      </c>
      <c r="F179" s="16">
        <v>1941156</v>
      </c>
      <c r="G179" s="21">
        <v>970578</v>
      </c>
      <c r="H179" s="16">
        <v>0</v>
      </c>
      <c r="I179" s="21">
        <v>0</v>
      </c>
      <c r="J179" s="16">
        <v>0</v>
      </c>
      <c r="K179" s="34">
        <f t="shared" si="6"/>
        <v>6794046</v>
      </c>
      <c r="L179" s="42"/>
    </row>
    <row r="180" spans="1:17" s="11" customFormat="1" ht="30">
      <c r="A180" s="32" t="s">
        <v>14</v>
      </c>
      <c r="B180" s="31" t="s">
        <v>5</v>
      </c>
      <c r="C180" s="37" t="s">
        <v>87</v>
      </c>
      <c r="D180" s="16">
        <v>3008791</v>
      </c>
      <c r="E180" s="21">
        <v>3008791</v>
      </c>
      <c r="F180" s="16">
        <v>3008791</v>
      </c>
      <c r="G180" s="21">
        <v>1504396</v>
      </c>
      <c r="H180" s="16">
        <v>0</v>
      </c>
      <c r="I180" s="21">
        <v>0</v>
      </c>
      <c r="J180" s="16">
        <v>0</v>
      </c>
      <c r="K180" s="34">
        <f t="shared" si="6"/>
        <v>10530769</v>
      </c>
      <c r="L180" s="42"/>
    </row>
    <row r="181" spans="1:17" s="11" customFormat="1" ht="30">
      <c r="A181" s="31" t="s">
        <v>14</v>
      </c>
      <c r="B181" s="31" t="s">
        <v>5</v>
      </c>
      <c r="C181" s="37" t="s">
        <v>87</v>
      </c>
      <c r="D181" s="16">
        <v>3962316</v>
      </c>
      <c r="E181" s="21">
        <v>3962316</v>
      </c>
      <c r="F181" s="16">
        <v>3962316</v>
      </c>
      <c r="G181" s="21">
        <v>1981158</v>
      </c>
      <c r="H181" s="16">
        <v>0</v>
      </c>
      <c r="I181" s="21">
        <v>0</v>
      </c>
      <c r="J181" s="16">
        <v>0</v>
      </c>
      <c r="K181" s="34">
        <f t="shared" si="6"/>
        <v>13868106</v>
      </c>
      <c r="L181" s="42"/>
    </row>
    <row r="182" spans="1:17" s="11" customFormat="1" ht="45">
      <c r="A182" s="31" t="s">
        <v>15</v>
      </c>
      <c r="B182" s="31" t="s">
        <v>5</v>
      </c>
      <c r="C182" s="37" t="s">
        <v>87</v>
      </c>
      <c r="D182" s="16">
        <v>3397023</v>
      </c>
      <c r="E182" s="21">
        <v>3397023</v>
      </c>
      <c r="F182" s="16">
        <v>3397023</v>
      </c>
      <c r="G182" s="21">
        <v>1698511</v>
      </c>
      <c r="H182" s="16">
        <v>0</v>
      </c>
      <c r="I182" s="21">
        <v>0</v>
      </c>
      <c r="J182" s="16">
        <v>0</v>
      </c>
      <c r="K182" s="34">
        <f t="shared" si="6"/>
        <v>11889580</v>
      </c>
      <c r="L182" s="42"/>
    </row>
    <row r="183" spans="1:17" s="11" customFormat="1">
      <c r="A183" s="31" t="s">
        <v>22</v>
      </c>
      <c r="B183" s="31" t="s">
        <v>5</v>
      </c>
      <c r="C183" s="37" t="s">
        <v>89</v>
      </c>
      <c r="D183" s="16">
        <v>1941156</v>
      </c>
      <c r="E183" s="21">
        <v>1941156</v>
      </c>
      <c r="F183" s="16">
        <v>1941156</v>
      </c>
      <c r="G183" s="21">
        <v>970578</v>
      </c>
      <c r="H183" s="33">
        <v>0</v>
      </c>
      <c r="I183" s="21">
        <v>0</v>
      </c>
      <c r="J183" s="16">
        <v>0</v>
      </c>
      <c r="K183" s="34">
        <f t="shared" si="6"/>
        <v>6794046</v>
      </c>
      <c r="L183" s="42"/>
    </row>
    <row r="184" spans="1:17" s="11" customFormat="1" ht="30">
      <c r="A184" s="31" t="s">
        <v>4</v>
      </c>
      <c r="B184" s="31" t="s">
        <v>5</v>
      </c>
      <c r="C184" s="37" t="s">
        <v>88</v>
      </c>
      <c r="D184" s="16">
        <v>3639667</v>
      </c>
      <c r="E184" s="21">
        <v>3639667</v>
      </c>
      <c r="F184" s="16">
        <v>3639667</v>
      </c>
      <c r="G184" s="21">
        <v>1819834</v>
      </c>
      <c r="H184" s="33">
        <v>0</v>
      </c>
      <c r="I184" s="21">
        <v>0</v>
      </c>
      <c r="J184" s="16">
        <v>0</v>
      </c>
      <c r="K184" s="34">
        <f t="shared" si="6"/>
        <v>12738835</v>
      </c>
      <c r="L184" s="42"/>
    </row>
    <row r="185" spans="1:17" s="11" customFormat="1" ht="30">
      <c r="A185" s="31" t="s">
        <v>9</v>
      </c>
      <c r="B185" s="31" t="s">
        <v>5</v>
      </c>
      <c r="C185" s="37" t="s">
        <v>87</v>
      </c>
      <c r="D185" s="16">
        <v>1941156</v>
      </c>
      <c r="E185" s="21">
        <v>1941156</v>
      </c>
      <c r="F185" s="16">
        <v>1941156</v>
      </c>
      <c r="G185" s="21">
        <v>970578</v>
      </c>
      <c r="H185" s="33">
        <v>0</v>
      </c>
      <c r="I185" s="21">
        <v>0</v>
      </c>
      <c r="J185" s="16">
        <v>0</v>
      </c>
      <c r="K185" s="34">
        <f t="shared" si="6"/>
        <v>6794046</v>
      </c>
      <c r="L185" s="42"/>
    </row>
    <row r="186" spans="1:17" s="11" customFormat="1">
      <c r="A186" s="31" t="s">
        <v>16</v>
      </c>
      <c r="B186" s="31" t="s">
        <v>5</v>
      </c>
      <c r="C186" s="37" t="s">
        <v>87</v>
      </c>
      <c r="D186" s="16">
        <v>1698511</v>
      </c>
      <c r="E186" s="21">
        <v>1698511</v>
      </c>
      <c r="F186" s="16">
        <v>1698511</v>
      </c>
      <c r="G186" s="21">
        <v>849256</v>
      </c>
      <c r="H186" s="21">
        <v>0</v>
      </c>
      <c r="I186" s="16">
        <v>0</v>
      </c>
      <c r="J186" s="33">
        <v>0</v>
      </c>
      <c r="K186" s="34">
        <f t="shared" si="6"/>
        <v>5944789</v>
      </c>
      <c r="L186" s="42"/>
    </row>
    <row r="187" spans="1:17" s="11" customFormat="1" ht="30">
      <c r="A187" s="31" t="s">
        <v>9</v>
      </c>
      <c r="B187" s="31" t="s">
        <v>5</v>
      </c>
      <c r="C187" s="37" t="s">
        <v>87</v>
      </c>
      <c r="D187" s="16">
        <v>970578</v>
      </c>
      <c r="E187" s="21">
        <v>970578</v>
      </c>
      <c r="F187" s="16">
        <v>970578</v>
      </c>
      <c r="G187" s="21">
        <v>485289</v>
      </c>
      <c r="H187" s="21">
        <v>0</v>
      </c>
      <c r="I187" s="16">
        <v>0</v>
      </c>
      <c r="J187" s="33">
        <v>0</v>
      </c>
      <c r="K187" s="34">
        <f t="shared" si="6"/>
        <v>3397023</v>
      </c>
      <c r="L187" s="42"/>
    </row>
    <row r="188" spans="1:17" s="11" customFormat="1">
      <c r="A188" s="31" t="s">
        <v>17</v>
      </c>
      <c r="B188" s="31" t="s">
        <v>5</v>
      </c>
      <c r="C188" s="37" t="s">
        <v>87</v>
      </c>
      <c r="D188" s="16">
        <v>970578</v>
      </c>
      <c r="E188" s="21">
        <v>970578</v>
      </c>
      <c r="F188" s="16">
        <v>970578</v>
      </c>
      <c r="G188" s="21">
        <v>485289</v>
      </c>
      <c r="H188" s="21">
        <v>0</v>
      </c>
      <c r="I188" s="16">
        <v>0</v>
      </c>
      <c r="J188" s="33">
        <v>0</v>
      </c>
      <c r="K188" s="34">
        <f t="shared" si="6"/>
        <v>3397023</v>
      </c>
      <c r="L188" s="42"/>
    </row>
    <row r="189" spans="1:17" s="11" customFormat="1" ht="30">
      <c r="A189" s="31" t="s">
        <v>9</v>
      </c>
      <c r="B189" s="31" t="s">
        <v>5</v>
      </c>
      <c r="C189" s="37" t="s">
        <v>87</v>
      </c>
      <c r="D189" s="16">
        <v>1407338</v>
      </c>
      <c r="E189" s="21">
        <v>1407338</v>
      </c>
      <c r="F189" s="16">
        <v>1407338</v>
      </c>
      <c r="G189" s="21">
        <v>703669</v>
      </c>
      <c r="H189" s="21">
        <v>0</v>
      </c>
      <c r="I189" s="16">
        <v>0</v>
      </c>
      <c r="J189" s="33">
        <v>0</v>
      </c>
      <c r="K189" s="34">
        <f t="shared" si="6"/>
        <v>4925683</v>
      </c>
      <c r="L189" s="42"/>
    </row>
    <row r="190" spans="1:17" s="13" customFormat="1">
      <c r="A190" s="68"/>
      <c r="B190" s="69"/>
      <c r="C190" s="70"/>
      <c r="D190" s="36"/>
      <c r="E190" s="22"/>
      <c r="F190" s="12"/>
      <c r="G190" s="22"/>
      <c r="H190" s="22"/>
      <c r="I190" s="12"/>
      <c r="J190" s="22"/>
      <c r="K190" s="26"/>
      <c r="L190" s="43"/>
      <c r="N190" s="14"/>
      <c r="Q190" s="14"/>
    </row>
    <row r="191" spans="1:17" s="13" customFormat="1">
      <c r="A191" s="68"/>
      <c r="B191" s="69"/>
      <c r="C191" s="70"/>
      <c r="D191" s="36"/>
      <c r="E191" s="22"/>
      <c r="F191" s="12"/>
      <c r="G191" s="22"/>
      <c r="H191" s="22"/>
      <c r="I191" s="12"/>
      <c r="J191" s="22"/>
      <c r="K191" s="26"/>
      <c r="L191" s="43"/>
      <c r="N191" s="14"/>
      <c r="Q191" s="14"/>
    </row>
    <row r="192" spans="1:17" s="13" customFormat="1" ht="15.75">
      <c r="A192" s="71" t="s">
        <v>45</v>
      </c>
      <c r="B192" s="72"/>
      <c r="C192" s="73"/>
      <c r="D192" s="27">
        <f t="shared" ref="D192:K192" si="7">SUM(D193:D220)</f>
        <v>372398</v>
      </c>
      <c r="E192" s="23">
        <f t="shared" si="7"/>
        <v>325594</v>
      </c>
      <c r="F192" s="17">
        <f t="shared" si="7"/>
        <v>313360</v>
      </c>
      <c r="G192" s="23">
        <f t="shared" si="7"/>
        <v>302138</v>
      </c>
      <c r="H192" s="23">
        <f t="shared" si="7"/>
        <v>13032</v>
      </c>
      <c r="I192" s="17">
        <f t="shared" si="7"/>
        <v>11081</v>
      </c>
      <c r="J192" s="23">
        <f t="shared" si="7"/>
        <v>8775</v>
      </c>
      <c r="K192" s="27">
        <f t="shared" si="7"/>
        <v>1346378</v>
      </c>
      <c r="L192" s="43"/>
      <c r="N192" s="14"/>
      <c r="Q192" s="14"/>
    </row>
    <row r="193" spans="1:17" s="13" customFormat="1">
      <c r="A193" s="31" t="s">
        <v>48</v>
      </c>
      <c r="B193" s="31" t="s">
        <v>18</v>
      </c>
      <c r="C193" s="37" t="s">
        <v>97</v>
      </c>
      <c r="D193" s="18">
        <v>1097</v>
      </c>
      <c r="E193" s="24">
        <v>1053</v>
      </c>
      <c r="F193" s="18">
        <v>1053</v>
      </c>
      <c r="G193" s="24">
        <v>1053</v>
      </c>
      <c r="H193" s="24">
        <v>1009</v>
      </c>
      <c r="I193" s="18">
        <v>965</v>
      </c>
      <c r="J193" s="24">
        <v>921</v>
      </c>
      <c r="K193" s="25">
        <f t="shared" ref="K193:K220" si="8">SUM(D193:J193)</f>
        <v>7151</v>
      </c>
      <c r="L193" s="43"/>
      <c r="N193" s="14"/>
      <c r="Q193" s="14"/>
    </row>
    <row r="194" spans="1:17" s="13" customFormat="1" ht="29.25" customHeight="1">
      <c r="A194" s="44" t="s">
        <v>48</v>
      </c>
      <c r="B194" s="44" t="s">
        <v>96</v>
      </c>
      <c r="C194" s="37" t="s">
        <v>98</v>
      </c>
      <c r="D194" s="18">
        <v>316986</v>
      </c>
      <c r="E194" s="24">
        <v>307011</v>
      </c>
      <c r="F194" s="18">
        <v>297036</v>
      </c>
      <c r="G194" s="24">
        <v>287061</v>
      </c>
      <c r="H194" s="24">
        <v>0</v>
      </c>
      <c r="I194" s="18">
        <v>0</v>
      </c>
      <c r="J194" s="24">
        <v>0</v>
      </c>
      <c r="K194" s="25">
        <f t="shared" si="8"/>
        <v>1208094</v>
      </c>
      <c r="L194" s="43"/>
      <c r="N194" s="14"/>
      <c r="Q194" s="14"/>
    </row>
    <row r="195" spans="1:17" s="13" customFormat="1" ht="33" customHeight="1">
      <c r="A195" s="44" t="s">
        <v>47</v>
      </c>
      <c r="B195" s="74" t="s">
        <v>95</v>
      </c>
      <c r="C195" s="37" t="s">
        <v>99</v>
      </c>
      <c r="D195" s="18">
        <v>34082</v>
      </c>
      <c r="E195" s="24">
        <v>0</v>
      </c>
      <c r="F195" s="18">
        <v>0</v>
      </c>
      <c r="G195" s="24">
        <v>0</v>
      </c>
      <c r="H195" s="24">
        <v>0</v>
      </c>
      <c r="I195" s="18">
        <v>0</v>
      </c>
      <c r="J195" s="24">
        <v>0</v>
      </c>
      <c r="K195" s="25">
        <f t="shared" si="8"/>
        <v>34082</v>
      </c>
      <c r="L195" s="43"/>
      <c r="N195" s="14"/>
      <c r="Q195" s="14"/>
    </row>
    <row r="196" spans="1:17" s="13" customFormat="1">
      <c r="A196" s="31" t="s">
        <v>48</v>
      </c>
      <c r="B196" s="31" t="s">
        <v>18</v>
      </c>
      <c r="C196" s="37" t="s">
        <v>100</v>
      </c>
      <c r="D196" s="18">
        <v>763</v>
      </c>
      <c r="E196" s="24">
        <v>372</v>
      </c>
      <c r="F196" s="18">
        <v>0</v>
      </c>
      <c r="G196" s="24">
        <v>0</v>
      </c>
      <c r="H196" s="24">
        <v>0</v>
      </c>
      <c r="I196" s="18">
        <v>0</v>
      </c>
      <c r="J196" s="24">
        <v>0</v>
      </c>
      <c r="K196" s="25">
        <f t="shared" si="8"/>
        <v>1135</v>
      </c>
      <c r="L196" s="43"/>
      <c r="N196" s="14"/>
      <c r="Q196" s="14"/>
    </row>
    <row r="197" spans="1:17" s="13" customFormat="1">
      <c r="A197" s="31" t="s">
        <v>48</v>
      </c>
      <c r="B197" s="31" t="s">
        <v>18</v>
      </c>
      <c r="C197" s="37" t="s">
        <v>101</v>
      </c>
      <c r="D197" s="18">
        <v>854</v>
      </c>
      <c r="E197" s="24">
        <v>552</v>
      </c>
      <c r="F197" s="18">
        <v>0</v>
      </c>
      <c r="G197" s="24">
        <v>0</v>
      </c>
      <c r="H197" s="24">
        <v>0</v>
      </c>
      <c r="I197" s="18">
        <v>0</v>
      </c>
      <c r="J197" s="24">
        <v>0</v>
      </c>
      <c r="K197" s="25">
        <f t="shared" si="8"/>
        <v>1406</v>
      </c>
      <c r="L197" s="43"/>
      <c r="N197" s="14"/>
      <c r="Q197" s="14"/>
    </row>
    <row r="198" spans="1:17" s="13" customFormat="1">
      <c r="A198" s="31" t="s">
        <v>47</v>
      </c>
      <c r="B198" s="31" t="s">
        <v>18</v>
      </c>
      <c r="C198" s="37" t="s">
        <v>102</v>
      </c>
      <c r="D198" s="18">
        <v>279</v>
      </c>
      <c r="E198" s="24">
        <v>0</v>
      </c>
      <c r="F198" s="18">
        <v>0</v>
      </c>
      <c r="G198" s="24">
        <v>0</v>
      </c>
      <c r="H198" s="24">
        <v>0</v>
      </c>
      <c r="I198" s="18">
        <v>0</v>
      </c>
      <c r="J198" s="24">
        <v>0</v>
      </c>
      <c r="K198" s="25">
        <f t="shared" si="8"/>
        <v>279</v>
      </c>
      <c r="L198" s="43"/>
      <c r="N198" s="14"/>
      <c r="Q198" s="14"/>
    </row>
    <row r="199" spans="1:17" s="13" customFormat="1">
      <c r="A199" s="31" t="s">
        <v>47</v>
      </c>
      <c r="B199" s="31" t="s">
        <v>19</v>
      </c>
      <c r="C199" s="37" t="s">
        <v>102</v>
      </c>
      <c r="D199" s="18">
        <v>464</v>
      </c>
      <c r="E199" s="24">
        <v>448</v>
      </c>
      <c r="F199" s="18">
        <v>432</v>
      </c>
      <c r="G199" s="24">
        <v>415</v>
      </c>
      <c r="H199" s="24">
        <v>399</v>
      </c>
      <c r="I199" s="18">
        <v>383</v>
      </c>
      <c r="J199" s="24">
        <v>366</v>
      </c>
      <c r="K199" s="25">
        <f t="shared" si="8"/>
        <v>2907</v>
      </c>
      <c r="L199" s="43"/>
      <c r="N199" s="14"/>
      <c r="Q199" s="14"/>
    </row>
    <row r="200" spans="1:17" s="13" customFormat="1">
      <c r="A200" s="31" t="s">
        <v>47</v>
      </c>
      <c r="B200" s="31" t="s">
        <v>18</v>
      </c>
      <c r="C200" s="37" t="s">
        <v>103</v>
      </c>
      <c r="D200" s="18">
        <v>4401</v>
      </c>
      <c r="E200" s="24">
        <v>4238</v>
      </c>
      <c r="F200" s="18">
        <v>4075</v>
      </c>
      <c r="G200" s="24">
        <v>3912</v>
      </c>
      <c r="H200" s="24">
        <v>3749</v>
      </c>
      <c r="I200" s="18">
        <v>3586</v>
      </c>
      <c r="J200" s="24">
        <v>3423</v>
      </c>
      <c r="K200" s="25">
        <f t="shared" si="8"/>
        <v>27384</v>
      </c>
      <c r="L200" s="43"/>
      <c r="N200" s="14"/>
      <c r="Q200" s="14"/>
    </row>
    <row r="201" spans="1:17" s="13" customFormat="1">
      <c r="A201" s="31" t="s">
        <v>47</v>
      </c>
      <c r="B201" s="31" t="s">
        <v>18</v>
      </c>
      <c r="C201" s="37" t="s">
        <v>104</v>
      </c>
      <c r="D201" s="18">
        <v>183</v>
      </c>
      <c r="E201" s="24">
        <v>0</v>
      </c>
      <c r="F201" s="18">
        <v>0</v>
      </c>
      <c r="G201" s="24">
        <v>0</v>
      </c>
      <c r="H201" s="24">
        <v>0</v>
      </c>
      <c r="I201" s="18">
        <v>0</v>
      </c>
      <c r="J201" s="24">
        <v>0</v>
      </c>
      <c r="K201" s="25">
        <f t="shared" si="8"/>
        <v>183</v>
      </c>
      <c r="L201" s="43"/>
      <c r="N201" s="14"/>
      <c r="Q201" s="14"/>
    </row>
    <row r="202" spans="1:17" s="13" customFormat="1">
      <c r="A202" s="31" t="s">
        <v>47</v>
      </c>
      <c r="B202" s="31" t="s">
        <v>18</v>
      </c>
      <c r="C202" s="37" t="s">
        <v>105</v>
      </c>
      <c r="D202" s="18">
        <v>666</v>
      </c>
      <c r="E202" s="24">
        <v>639</v>
      </c>
      <c r="F202" s="18">
        <v>612</v>
      </c>
      <c r="G202" s="24">
        <v>585</v>
      </c>
      <c r="H202" s="24">
        <v>424</v>
      </c>
      <c r="I202" s="18">
        <v>0</v>
      </c>
      <c r="J202" s="24">
        <v>0</v>
      </c>
      <c r="K202" s="25">
        <f t="shared" si="8"/>
        <v>2926</v>
      </c>
      <c r="L202" s="43"/>
      <c r="N202" s="14"/>
      <c r="Q202" s="14"/>
    </row>
    <row r="203" spans="1:17" s="13" customFormat="1">
      <c r="A203" s="31" t="s">
        <v>47</v>
      </c>
      <c r="B203" s="31" t="s">
        <v>18</v>
      </c>
      <c r="C203" s="37" t="s">
        <v>106</v>
      </c>
      <c r="D203" s="18">
        <v>155</v>
      </c>
      <c r="E203" s="24">
        <v>0</v>
      </c>
      <c r="F203" s="18">
        <v>0</v>
      </c>
      <c r="G203" s="24">
        <v>0</v>
      </c>
      <c r="H203" s="24">
        <v>0</v>
      </c>
      <c r="I203" s="18">
        <v>0</v>
      </c>
      <c r="J203" s="24">
        <v>0</v>
      </c>
      <c r="K203" s="25">
        <f t="shared" si="8"/>
        <v>155</v>
      </c>
      <c r="L203" s="43"/>
      <c r="N203" s="14"/>
      <c r="Q203" s="14"/>
    </row>
    <row r="204" spans="1:17" s="13" customFormat="1">
      <c r="A204" s="31" t="s">
        <v>47</v>
      </c>
      <c r="B204" s="31" t="s">
        <v>18</v>
      </c>
      <c r="C204" s="37" t="s">
        <v>106</v>
      </c>
      <c r="D204" s="18">
        <v>827</v>
      </c>
      <c r="E204" s="24">
        <v>790</v>
      </c>
      <c r="F204" s="18">
        <v>277</v>
      </c>
      <c r="G204" s="24">
        <v>0</v>
      </c>
      <c r="H204" s="24">
        <v>0</v>
      </c>
      <c r="I204" s="18">
        <v>0</v>
      </c>
      <c r="J204" s="24">
        <v>0</v>
      </c>
      <c r="K204" s="25">
        <f t="shared" si="8"/>
        <v>1894</v>
      </c>
      <c r="L204" s="43"/>
      <c r="N204" s="14"/>
      <c r="Q204" s="14"/>
    </row>
    <row r="205" spans="1:17" s="13" customFormat="1">
      <c r="A205" s="31" t="s">
        <v>47</v>
      </c>
      <c r="B205" s="31" t="s">
        <v>18</v>
      </c>
      <c r="C205" s="37" t="s">
        <v>106</v>
      </c>
      <c r="D205" s="18">
        <v>207</v>
      </c>
      <c r="E205" s="24">
        <v>0</v>
      </c>
      <c r="F205" s="18">
        <v>0</v>
      </c>
      <c r="G205" s="24">
        <v>0</v>
      </c>
      <c r="H205" s="24">
        <v>0</v>
      </c>
      <c r="I205" s="18">
        <v>0</v>
      </c>
      <c r="J205" s="24">
        <v>0</v>
      </c>
      <c r="K205" s="25">
        <f t="shared" si="8"/>
        <v>207</v>
      </c>
      <c r="L205" s="43"/>
      <c r="N205" s="14"/>
      <c r="Q205" s="14"/>
    </row>
    <row r="206" spans="1:17" s="13" customFormat="1">
      <c r="A206" s="31" t="s">
        <v>47</v>
      </c>
      <c r="B206" s="31" t="s">
        <v>18</v>
      </c>
      <c r="C206" s="37" t="s">
        <v>106</v>
      </c>
      <c r="D206" s="18">
        <v>550</v>
      </c>
      <c r="E206" s="24">
        <v>91</v>
      </c>
      <c r="F206" s="18">
        <v>0</v>
      </c>
      <c r="G206" s="24">
        <v>0</v>
      </c>
      <c r="H206" s="24">
        <v>0</v>
      </c>
      <c r="I206" s="18">
        <v>0</v>
      </c>
      <c r="J206" s="24">
        <v>0</v>
      </c>
      <c r="K206" s="25">
        <f t="shared" si="8"/>
        <v>641</v>
      </c>
      <c r="L206" s="43"/>
      <c r="N206" s="14"/>
      <c r="Q206" s="14"/>
    </row>
    <row r="207" spans="1:17" s="13" customFormat="1">
      <c r="A207" s="31" t="s">
        <v>47</v>
      </c>
      <c r="B207" s="31" t="s">
        <v>18</v>
      </c>
      <c r="C207" s="37" t="s">
        <v>107</v>
      </c>
      <c r="D207" s="18">
        <v>704</v>
      </c>
      <c r="E207" s="24">
        <v>678</v>
      </c>
      <c r="F207" s="18">
        <v>653</v>
      </c>
      <c r="G207" s="24">
        <v>627</v>
      </c>
      <c r="H207" s="24">
        <v>602</v>
      </c>
      <c r="I207" s="18">
        <v>576</v>
      </c>
      <c r="J207" s="24">
        <v>819</v>
      </c>
      <c r="K207" s="25">
        <f t="shared" si="8"/>
        <v>4659</v>
      </c>
      <c r="L207" s="43"/>
      <c r="N207" s="14"/>
      <c r="Q207" s="14"/>
    </row>
    <row r="208" spans="1:17" s="13" customFormat="1">
      <c r="A208" s="31" t="s">
        <v>47</v>
      </c>
      <c r="B208" s="31" t="s">
        <v>18</v>
      </c>
      <c r="C208" s="37" t="s">
        <v>108</v>
      </c>
      <c r="D208" s="18">
        <v>977</v>
      </c>
      <c r="E208" s="24">
        <v>940</v>
      </c>
      <c r="F208" s="18">
        <v>904</v>
      </c>
      <c r="G208" s="24">
        <v>867</v>
      </c>
      <c r="H208" s="24">
        <v>0</v>
      </c>
      <c r="I208" s="18">
        <v>0</v>
      </c>
      <c r="J208" s="24">
        <v>0</v>
      </c>
      <c r="K208" s="25">
        <f t="shared" si="8"/>
        <v>3688</v>
      </c>
      <c r="L208" s="43"/>
      <c r="N208" s="14"/>
      <c r="Q208" s="14"/>
    </row>
    <row r="209" spans="1:17" s="13" customFormat="1">
      <c r="A209" s="31" t="s">
        <v>47</v>
      </c>
      <c r="B209" s="31" t="s">
        <v>19</v>
      </c>
      <c r="C209" s="37" t="s">
        <v>108</v>
      </c>
      <c r="D209" s="18">
        <v>1000</v>
      </c>
      <c r="E209" s="24">
        <v>965</v>
      </c>
      <c r="F209" s="18">
        <v>931</v>
      </c>
      <c r="G209" s="24">
        <v>499</v>
      </c>
      <c r="H209" s="24">
        <v>0</v>
      </c>
      <c r="I209" s="18">
        <v>0</v>
      </c>
      <c r="J209" s="24">
        <v>0</v>
      </c>
      <c r="K209" s="25">
        <f t="shared" si="8"/>
        <v>3395</v>
      </c>
      <c r="L209" s="43"/>
      <c r="N209" s="14"/>
      <c r="Q209" s="14"/>
    </row>
    <row r="210" spans="1:17" s="13" customFormat="1">
      <c r="A210" s="31" t="s">
        <v>47</v>
      </c>
      <c r="B210" s="31" t="s">
        <v>19</v>
      </c>
      <c r="C210" s="37" t="s">
        <v>109</v>
      </c>
      <c r="D210" s="18">
        <v>771</v>
      </c>
      <c r="E210" s="24">
        <v>740</v>
      </c>
      <c r="F210" s="18">
        <v>709</v>
      </c>
      <c r="G210" s="24">
        <v>679</v>
      </c>
      <c r="H210" s="24">
        <v>648</v>
      </c>
      <c r="I210" s="18">
        <v>54</v>
      </c>
      <c r="J210" s="24">
        <v>0</v>
      </c>
      <c r="K210" s="25">
        <f t="shared" si="8"/>
        <v>3601</v>
      </c>
      <c r="L210" s="43"/>
      <c r="N210" s="14"/>
      <c r="Q210" s="14"/>
    </row>
    <row r="211" spans="1:17" s="13" customFormat="1">
      <c r="A211" s="31" t="s">
        <v>47</v>
      </c>
      <c r="B211" s="31" t="s">
        <v>18</v>
      </c>
      <c r="C211" s="37" t="s">
        <v>110</v>
      </c>
      <c r="D211" s="18">
        <v>617</v>
      </c>
      <c r="E211" s="24">
        <v>594</v>
      </c>
      <c r="F211" s="18">
        <v>571</v>
      </c>
      <c r="G211" s="24">
        <v>548</v>
      </c>
      <c r="H211" s="24">
        <v>526</v>
      </c>
      <c r="I211" s="18">
        <v>503</v>
      </c>
      <c r="J211" s="24">
        <v>480</v>
      </c>
      <c r="K211" s="25">
        <f t="shared" si="8"/>
        <v>3839</v>
      </c>
      <c r="L211" s="43"/>
      <c r="N211" s="14"/>
      <c r="Q211" s="14"/>
    </row>
    <row r="212" spans="1:17" s="13" customFormat="1">
      <c r="A212" s="31" t="s">
        <v>47</v>
      </c>
      <c r="B212" s="31" t="s">
        <v>18</v>
      </c>
      <c r="C212" s="37" t="s">
        <v>111</v>
      </c>
      <c r="D212" s="18">
        <v>231</v>
      </c>
      <c r="E212" s="24">
        <v>149</v>
      </c>
      <c r="F212" s="18">
        <v>0</v>
      </c>
      <c r="G212" s="24">
        <v>0</v>
      </c>
      <c r="H212" s="24">
        <v>0</v>
      </c>
      <c r="I212" s="18">
        <v>0</v>
      </c>
      <c r="J212" s="24">
        <v>0</v>
      </c>
      <c r="K212" s="25">
        <f t="shared" si="8"/>
        <v>380</v>
      </c>
      <c r="L212" s="43"/>
      <c r="N212" s="14"/>
      <c r="Q212" s="14"/>
    </row>
    <row r="213" spans="1:17" s="13" customFormat="1">
      <c r="A213" s="31" t="s">
        <v>47</v>
      </c>
      <c r="B213" s="31" t="s">
        <v>18</v>
      </c>
      <c r="C213" s="37" t="s">
        <v>111</v>
      </c>
      <c r="D213" s="18">
        <v>467</v>
      </c>
      <c r="E213" s="24">
        <v>449</v>
      </c>
      <c r="F213" s="18">
        <v>430</v>
      </c>
      <c r="G213" s="24">
        <v>412</v>
      </c>
      <c r="H213" s="24">
        <v>393</v>
      </c>
      <c r="I213" s="18">
        <v>97</v>
      </c>
      <c r="J213" s="24">
        <v>0</v>
      </c>
      <c r="K213" s="25">
        <f t="shared" si="8"/>
        <v>2248</v>
      </c>
      <c r="L213" s="43"/>
      <c r="N213" s="14"/>
      <c r="Q213" s="14"/>
    </row>
    <row r="214" spans="1:17" s="13" customFormat="1">
      <c r="A214" s="31" t="s">
        <v>47</v>
      </c>
      <c r="B214" s="31" t="s">
        <v>19</v>
      </c>
      <c r="C214" s="37" t="s">
        <v>111</v>
      </c>
      <c r="D214" s="18">
        <v>509</v>
      </c>
      <c r="E214" s="24">
        <v>491</v>
      </c>
      <c r="F214" s="18">
        <v>473</v>
      </c>
      <c r="G214" s="24">
        <v>456</v>
      </c>
      <c r="H214" s="24">
        <v>438</v>
      </c>
      <c r="I214" s="18">
        <v>415</v>
      </c>
      <c r="J214" s="24">
        <v>0</v>
      </c>
      <c r="K214" s="25">
        <f t="shared" si="8"/>
        <v>2782</v>
      </c>
      <c r="L214" s="43"/>
      <c r="N214" s="14"/>
      <c r="Q214" s="14"/>
    </row>
    <row r="215" spans="1:17" s="13" customFormat="1">
      <c r="A215" s="31" t="s">
        <v>47</v>
      </c>
      <c r="B215" s="31" t="s">
        <v>18</v>
      </c>
      <c r="C215" s="37" t="s">
        <v>111</v>
      </c>
      <c r="D215" s="18">
        <v>763</v>
      </c>
      <c r="E215" s="24">
        <v>735</v>
      </c>
      <c r="F215" s="18">
        <v>706</v>
      </c>
      <c r="G215" s="24">
        <v>678</v>
      </c>
      <c r="H215" s="24">
        <v>649</v>
      </c>
      <c r="I215" s="18">
        <v>621</v>
      </c>
      <c r="J215" s="24">
        <v>466</v>
      </c>
      <c r="K215" s="25">
        <f t="shared" si="8"/>
        <v>4618</v>
      </c>
      <c r="L215" s="43"/>
      <c r="N215" s="14"/>
      <c r="Q215" s="14"/>
    </row>
    <row r="216" spans="1:17" s="13" customFormat="1">
      <c r="A216" s="31" t="s">
        <v>47</v>
      </c>
      <c r="B216" s="31" t="s">
        <v>18</v>
      </c>
      <c r="C216" s="37" t="s">
        <v>112</v>
      </c>
      <c r="D216" s="18">
        <v>751</v>
      </c>
      <c r="E216" s="24">
        <v>722</v>
      </c>
      <c r="F216" s="18">
        <v>694</v>
      </c>
      <c r="G216" s="24">
        <v>665</v>
      </c>
      <c r="H216" s="24">
        <v>636</v>
      </c>
      <c r="I216" s="18">
        <v>607</v>
      </c>
      <c r="J216" s="24">
        <v>50</v>
      </c>
      <c r="K216" s="25">
        <f t="shared" si="8"/>
        <v>4125</v>
      </c>
      <c r="L216" s="43"/>
      <c r="N216" s="14"/>
      <c r="Q216" s="14"/>
    </row>
    <row r="217" spans="1:17" s="13" customFormat="1">
      <c r="A217" s="31" t="s">
        <v>47</v>
      </c>
      <c r="B217" s="31" t="s">
        <v>18</v>
      </c>
      <c r="C217" s="37" t="s">
        <v>113</v>
      </c>
      <c r="D217" s="18">
        <v>692</v>
      </c>
      <c r="E217" s="24">
        <v>685</v>
      </c>
      <c r="F217" s="18">
        <v>678</v>
      </c>
      <c r="G217" s="24">
        <v>681</v>
      </c>
      <c r="H217" s="24">
        <v>684</v>
      </c>
      <c r="I217" s="18">
        <v>524</v>
      </c>
      <c r="J217" s="24">
        <v>0</v>
      </c>
      <c r="K217" s="25">
        <f t="shared" si="8"/>
        <v>3944</v>
      </c>
      <c r="L217" s="43"/>
      <c r="N217" s="14"/>
      <c r="Q217" s="14"/>
    </row>
    <row r="218" spans="1:17" s="13" customFormat="1">
      <c r="A218" s="31" t="s">
        <v>47</v>
      </c>
      <c r="B218" s="31" t="s">
        <v>18</v>
      </c>
      <c r="C218" s="37" t="s">
        <v>114</v>
      </c>
      <c r="D218" s="18">
        <v>1565</v>
      </c>
      <c r="E218" s="24">
        <v>1481</v>
      </c>
      <c r="F218" s="18">
        <v>1422</v>
      </c>
      <c r="G218" s="24">
        <v>1363</v>
      </c>
      <c r="H218" s="24">
        <v>1304</v>
      </c>
      <c r="I218" s="18">
        <v>1247</v>
      </c>
      <c r="J218" s="24">
        <v>0</v>
      </c>
      <c r="K218" s="25">
        <f t="shared" si="8"/>
        <v>8382</v>
      </c>
      <c r="L218" s="43"/>
      <c r="N218" s="14"/>
      <c r="Q218" s="14"/>
    </row>
    <row r="219" spans="1:17" s="13" customFormat="1">
      <c r="A219" s="31" t="s">
        <v>47</v>
      </c>
      <c r="B219" s="31" t="s">
        <v>18</v>
      </c>
      <c r="C219" s="37" t="s">
        <v>115</v>
      </c>
      <c r="D219" s="18">
        <v>993</v>
      </c>
      <c r="E219" s="24">
        <v>956</v>
      </c>
      <c r="F219" s="18">
        <v>918</v>
      </c>
      <c r="G219" s="24">
        <v>880</v>
      </c>
      <c r="H219" s="24">
        <v>843</v>
      </c>
      <c r="I219" s="18">
        <v>805</v>
      </c>
      <c r="J219" s="24">
        <v>329</v>
      </c>
      <c r="K219" s="25">
        <f t="shared" si="8"/>
        <v>5724</v>
      </c>
      <c r="L219" s="43"/>
      <c r="N219" s="14"/>
      <c r="Q219" s="14"/>
    </row>
    <row r="220" spans="1:17" s="13" customFormat="1">
      <c r="A220" s="31" t="s">
        <v>47</v>
      </c>
      <c r="B220" s="31" t="s">
        <v>18</v>
      </c>
      <c r="C220" s="37" t="s">
        <v>116</v>
      </c>
      <c r="D220" s="18">
        <v>844</v>
      </c>
      <c r="E220" s="24">
        <v>815</v>
      </c>
      <c r="F220" s="18">
        <v>786</v>
      </c>
      <c r="G220" s="24">
        <v>757</v>
      </c>
      <c r="H220" s="24">
        <v>728</v>
      </c>
      <c r="I220" s="18">
        <v>698</v>
      </c>
      <c r="J220" s="24">
        <v>1921</v>
      </c>
      <c r="K220" s="25">
        <f t="shared" si="8"/>
        <v>6549</v>
      </c>
      <c r="L220" s="43"/>
      <c r="N220" s="14"/>
      <c r="Q220" s="14"/>
    </row>
    <row r="221" spans="1:17">
      <c r="A221" s="19"/>
      <c r="B221" s="19"/>
      <c r="C221" s="19"/>
      <c r="D221" s="12"/>
      <c r="E221" s="22"/>
      <c r="F221" s="12"/>
      <c r="G221" s="22"/>
      <c r="H221" s="22"/>
      <c r="I221" s="12"/>
      <c r="J221" s="22"/>
      <c r="K221" s="28"/>
      <c r="L221" s="52"/>
    </row>
    <row r="222" spans="1:17" s="13" customFormat="1" ht="15.75">
      <c r="A222" s="71" t="s">
        <v>155</v>
      </c>
      <c r="B222" s="72"/>
      <c r="C222" s="19"/>
      <c r="D222" s="17">
        <v>2801018</v>
      </c>
      <c r="E222" s="23">
        <v>2699099</v>
      </c>
      <c r="F222" s="17">
        <v>2597180</v>
      </c>
      <c r="G222" s="23">
        <v>2495260</v>
      </c>
      <c r="H222" s="23">
        <v>1461171</v>
      </c>
      <c r="I222" s="17">
        <v>0</v>
      </c>
      <c r="J222" s="23">
        <v>0</v>
      </c>
      <c r="K222" s="25">
        <f>SUM(D222:J222)</f>
        <v>12053728</v>
      </c>
      <c r="L222" s="43"/>
      <c r="N222" s="14"/>
      <c r="Q222" s="14"/>
    </row>
    <row r="223" spans="1:17" s="13" customFormat="1" ht="15.75">
      <c r="A223" s="71"/>
      <c r="B223" s="72"/>
      <c r="C223" s="19"/>
      <c r="D223" s="17"/>
      <c r="E223" s="23"/>
      <c r="F223" s="17"/>
      <c r="G223" s="23"/>
      <c r="H223" s="23"/>
      <c r="I223" s="17"/>
      <c r="J223" s="23"/>
      <c r="K223" s="27"/>
      <c r="L223" s="43"/>
      <c r="N223" s="14"/>
      <c r="Q223" s="14"/>
    </row>
    <row r="224" spans="1:17" ht="21" customHeight="1">
      <c r="A224" s="29" t="s">
        <v>20</v>
      </c>
      <c r="B224" s="75"/>
      <c r="C224" s="76"/>
      <c r="D224" s="30">
        <f t="shared" ref="D224:J224" si="9">D9+D192+D222</f>
        <v>98303186.639911115</v>
      </c>
      <c r="E224" s="30">
        <f t="shared" si="9"/>
        <v>89652909.639911115</v>
      </c>
      <c r="F224" s="30">
        <f t="shared" si="9"/>
        <v>82991397.992111117</v>
      </c>
      <c r="G224" s="30">
        <f t="shared" si="9"/>
        <v>68080624.931311101</v>
      </c>
      <c r="H224" s="30">
        <f t="shared" si="9"/>
        <v>49254772.870511115</v>
      </c>
      <c r="I224" s="30">
        <f t="shared" si="9"/>
        <v>45507346</v>
      </c>
      <c r="J224" s="30">
        <f t="shared" si="9"/>
        <v>315066479</v>
      </c>
      <c r="K224" s="30">
        <f>K9+K192+K222</f>
        <v>748856717.0737555</v>
      </c>
      <c r="L224" s="52"/>
    </row>
    <row r="225" spans="1:242">
      <c r="A225" s="77"/>
      <c r="B225" s="77"/>
      <c r="C225" s="77"/>
      <c r="D225" s="12"/>
      <c r="E225" s="12"/>
      <c r="F225" s="12"/>
      <c r="G225" s="12"/>
      <c r="H225" s="12"/>
      <c r="I225" s="12"/>
      <c r="J225" s="12"/>
      <c r="K225" s="15"/>
    </row>
    <row r="226" spans="1:242" s="47" customFormat="1">
      <c r="A226" s="45" t="s">
        <v>267</v>
      </c>
      <c r="B226" s="77"/>
      <c r="C226" s="77"/>
      <c r="D226" s="12"/>
      <c r="E226" s="12"/>
      <c r="F226" s="12"/>
      <c r="G226" s="12"/>
      <c r="H226" s="12"/>
      <c r="I226" s="12"/>
      <c r="J226" s="12"/>
      <c r="K226" s="12"/>
      <c r="L226" s="46"/>
      <c r="M226" s="46"/>
      <c r="N226" s="46"/>
      <c r="O226" s="45"/>
      <c r="P226" s="46"/>
      <c r="Q226" s="46"/>
      <c r="R226" s="45"/>
      <c r="S226" s="46"/>
      <c r="T226" s="46"/>
      <c r="U226" s="46"/>
      <c r="V226" s="46"/>
      <c r="W226" s="46"/>
      <c r="X226" s="46"/>
      <c r="Y226" s="46"/>
      <c r="Z226" s="46"/>
      <c r="AA226" s="46"/>
      <c r="AB226" s="46"/>
      <c r="AC226" s="46"/>
      <c r="AD226" s="46"/>
      <c r="AE226" s="46"/>
      <c r="AF226" s="46"/>
      <c r="AG226" s="46"/>
      <c r="AH226" s="46"/>
      <c r="AI226" s="46"/>
      <c r="AJ226" s="46"/>
      <c r="AK226" s="46"/>
      <c r="AL226" s="46"/>
      <c r="AM226" s="46"/>
      <c r="AN226" s="46"/>
      <c r="AO226" s="46"/>
      <c r="AP226" s="46"/>
      <c r="AQ226" s="46"/>
      <c r="AR226" s="46"/>
      <c r="AS226" s="46"/>
      <c r="AT226" s="46"/>
      <c r="AU226" s="46"/>
      <c r="AV226" s="46"/>
      <c r="AW226" s="46"/>
      <c r="AX226" s="46"/>
      <c r="AY226" s="46"/>
      <c r="AZ226" s="46"/>
      <c r="BA226" s="46"/>
      <c r="BB226" s="46"/>
      <c r="BC226" s="46"/>
      <c r="BD226" s="46"/>
      <c r="BE226" s="46"/>
      <c r="BF226" s="46"/>
      <c r="BG226" s="46"/>
      <c r="BH226" s="46"/>
      <c r="BI226" s="46"/>
      <c r="BJ226" s="46"/>
      <c r="BK226" s="46"/>
      <c r="BL226" s="46"/>
      <c r="BM226" s="46"/>
      <c r="BN226" s="46"/>
      <c r="BO226" s="46"/>
      <c r="BP226" s="46"/>
      <c r="BQ226" s="46"/>
      <c r="BR226" s="46"/>
      <c r="BS226" s="46"/>
      <c r="BT226" s="46"/>
      <c r="BU226" s="46"/>
      <c r="BV226" s="46"/>
      <c r="BW226" s="46"/>
      <c r="BX226" s="46"/>
      <c r="BY226" s="46"/>
      <c r="BZ226" s="46"/>
      <c r="CA226" s="46"/>
      <c r="CB226" s="46"/>
      <c r="CC226" s="46"/>
      <c r="CD226" s="46"/>
      <c r="CE226" s="46"/>
      <c r="CF226" s="46"/>
      <c r="CG226" s="46"/>
      <c r="CH226" s="46"/>
      <c r="CI226" s="46"/>
      <c r="CJ226" s="46"/>
      <c r="CK226" s="46"/>
      <c r="CL226" s="46"/>
      <c r="CM226" s="46"/>
      <c r="CN226" s="46"/>
      <c r="CO226" s="46"/>
      <c r="CP226" s="46"/>
      <c r="CQ226" s="46"/>
      <c r="CR226" s="46"/>
      <c r="CS226" s="46"/>
      <c r="CT226" s="46"/>
      <c r="CU226" s="46"/>
      <c r="CV226" s="46"/>
      <c r="CW226" s="46"/>
      <c r="CX226" s="46"/>
      <c r="CY226" s="46"/>
      <c r="CZ226" s="46"/>
      <c r="DA226" s="46"/>
      <c r="DB226" s="46"/>
      <c r="DC226" s="46"/>
      <c r="DD226" s="46"/>
      <c r="DE226" s="46"/>
      <c r="DF226" s="46"/>
      <c r="DG226" s="46"/>
      <c r="DH226" s="46"/>
      <c r="DI226" s="46"/>
      <c r="DJ226" s="46"/>
      <c r="DK226" s="46"/>
      <c r="DL226" s="46"/>
      <c r="DM226" s="46"/>
      <c r="DN226" s="46"/>
      <c r="DO226" s="46"/>
      <c r="DP226" s="46"/>
      <c r="DQ226" s="46"/>
      <c r="DR226" s="46"/>
      <c r="DS226" s="46"/>
      <c r="DT226" s="46"/>
      <c r="DU226" s="46"/>
      <c r="DV226" s="46"/>
      <c r="DW226" s="46"/>
      <c r="DX226" s="46"/>
      <c r="DY226" s="46"/>
      <c r="DZ226" s="46"/>
      <c r="EA226" s="46"/>
      <c r="EB226" s="46"/>
      <c r="EC226" s="46"/>
      <c r="ED226" s="46"/>
      <c r="EE226" s="46"/>
      <c r="EF226" s="46"/>
      <c r="EG226" s="46"/>
      <c r="EH226" s="46"/>
      <c r="EI226" s="46"/>
      <c r="EJ226" s="46"/>
      <c r="EK226" s="46"/>
      <c r="EL226" s="46"/>
      <c r="EM226" s="46"/>
      <c r="EN226" s="46"/>
      <c r="EO226" s="46"/>
      <c r="EP226" s="46"/>
      <c r="EQ226" s="46"/>
      <c r="ER226" s="46"/>
      <c r="ES226" s="46"/>
      <c r="ET226" s="46"/>
      <c r="EU226" s="46"/>
      <c r="EV226" s="46"/>
      <c r="EW226" s="46"/>
      <c r="EX226" s="46"/>
      <c r="EY226" s="46"/>
      <c r="EZ226" s="46"/>
      <c r="FA226" s="46"/>
      <c r="FB226" s="46"/>
      <c r="FC226" s="46"/>
      <c r="FD226" s="46"/>
      <c r="FE226" s="46"/>
      <c r="FF226" s="46"/>
      <c r="FG226" s="46"/>
      <c r="FH226" s="46"/>
      <c r="FI226" s="46"/>
      <c r="FJ226" s="46"/>
      <c r="FK226" s="46"/>
      <c r="FL226" s="46"/>
      <c r="FM226" s="46"/>
      <c r="FN226" s="46"/>
      <c r="FO226" s="46"/>
      <c r="FP226" s="46"/>
      <c r="FQ226" s="46"/>
      <c r="FR226" s="46"/>
      <c r="FS226" s="46"/>
      <c r="FT226" s="46"/>
      <c r="FU226" s="46"/>
      <c r="FV226" s="46"/>
      <c r="FW226" s="46"/>
      <c r="FX226" s="46"/>
      <c r="FY226" s="46"/>
      <c r="FZ226" s="46"/>
      <c r="GA226" s="46"/>
      <c r="GB226" s="46"/>
      <c r="GC226" s="46"/>
      <c r="GD226" s="46"/>
      <c r="GE226" s="46"/>
      <c r="GF226" s="46"/>
      <c r="GG226" s="46"/>
      <c r="GH226" s="46"/>
      <c r="GI226" s="46"/>
      <c r="GJ226" s="46"/>
      <c r="GK226" s="46"/>
      <c r="GL226" s="46"/>
      <c r="GM226" s="46"/>
      <c r="GN226" s="46"/>
      <c r="GO226" s="46"/>
      <c r="GP226" s="46"/>
      <c r="GQ226" s="46"/>
      <c r="GR226" s="46"/>
      <c r="GS226" s="46"/>
      <c r="GT226" s="46"/>
      <c r="GU226" s="46"/>
      <c r="GV226" s="46"/>
      <c r="GW226" s="46"/>
      <c r="GX226" s="46"/>
      <c r="GY226" s="46"/>
      <c r="GZ226" s="46"/>
      <c r="HA226" s="46"/>
      <c r="HB226" s="46"/>
      <c r="HC226" s="46"/>
      <c r="HD226" s="46"/>
      <c r="HE226" s="46"/>
      <c r="HF226" s="46"/>
      <c r="HG226" s="46"/>
      <c r="HH226" s="46"/>
      <c r="HI226" s="46"/>
      <c r="HJ226" s="46"/>
      <c r="HK226" s="46"/>
      <c r="HL226" s="46"/>
      <c r="HM226" s="46"/>
      <c r="HN226" s="46"/>
      <c r="HO226" s="46"/>
      <c r="HP226" s="46"/>
      <c r="HQ226" s="46"/>
      <c r="HR226" s="46"/>
      <c r="HS226" s="46"/>
      <c r="HT226" s="46"/>
      <c r="HU226" s="46"/>
      <c r="HV226" s="46"/>
      <c r="HW226" s="46"/>
      <c r="HX226" s="46"/>
      <c r="HY226" s="46"/>
      <c r="HZ226" s="46"/>
      <c r="IA226" s="46"/>
      <c r="IB226" s="46"/>
      <c r="IC226" s="46"/>
      <c r="ID226" s="46"/>
      <c r="IE226" s="46"/>
      <c r="IF226" s="46"/>
      <c r="IG226" s="46"/>
      <c r="IH226" s="46"/>
    </row>
    <row r="227" spans="1:242" s="47" customFormat="1">
      <c r="A227" s="77"/>
      <c r="B227" s="77"/>
      <c r="C227" s="77"/>
      <c r="D227" s="12"/>
      <c r="E227" s="12"/>
      <c r="F227" s="12"/>
      <c r="G227" s="12"/>
      <c r="H227" s="12"/>
      <c r="I227" s="12"/>
      <c r="J227" s="12"/>
      <c r="K227" s="12"/>
      <c r="L227" s="46"/>
      <c r="M227" s="46"/>
      <c r="N227" s="46"/>
      <c r="O227" s="45"/>
      <c r="P227" s="46"/>
      <c r="Q227" s="46"/>
      <c r="R227" s="45"/>
      <c r="S227" s="46"/>
      <c r="T227" s="46"/>
      <c r="U227" s="46"/>
      <c r="V227" s="46"/>
      <c r="W227" s="46"/>
      <c r="X227" s="46"/>
      <c r="Y227" s="46"/>
      <c r="Z227" s="46"/>
      <c r="AA227" s="46"/>
      <c r="AB227" s="46"/>
      <c r="AC227" s="46"/>
      <c r="AD227" s="46"/>
      <c r="AE227" s="46"/>
      <c r="AF227" s="46"/>
      <c r="AG227" s="46"/>
      <c r="AH227" s="46"/>
      <c r="AI227" s="46"/>
      <c r="AJ227" s="46"/>
      <c r="AK227" s="46"/>
      <c r="AL227" s="46"/>
      <c r="AM227" s="46"/>
      <c r="AN227" s="46"/>
      <c r="AO227" s="46"/>
      <c r="AP227" s="46"/>
      <c r="AQ227" s="46"/>
      <c r="AR227" s="46"/>
      <c r="AS227" s="46"/>
      <c r="AT227" s="46"/>
      <c r="AU227" s="46"/>
      <c r="AV227" s="46"/>
      <c r="AW227" s="46"/>
      <c r="AX227" s="46"/>
      <c r="AY227" s="46"/>
      <c r="AZ227" s="46"/>
      <c r="BA227" s="46"/>
      <c r="BB227" s="46"/>
      <c r="BC227" s="46"/>
      <c r="BD227" s="46"/>
      <c r="BE227" s="46"/>
      <c r="BF227" s="46"/>
      <c r="BG227" s="46"/>
      <c r="BH227" s="46"/>
      <c r="BI227" s="46"/>
      <c r="BJ227" s="46"/>
      <c r="BK227" s="46"/>
      <c r="BL227" s="46"/>
      <c r="BM227" s="46"/>
      <c r="BN227" s="46"/>
      <c r="BO227" s="46"/>
      <c r="BP227" s="46"/>
      <c r="BQ227" s="46"/>
      <c r="BR227" s="46"/>
      <c r="BS227" s="46"/>
      <c r="BT227" s="46"/>
      <c r="BU227" s="46"/>
      <c r="BV227" s="46"/>
      <c r="BW227" s="46"/>
      <c r="BX227" s="46"/>
      <c r="BY227" s="46"/>
      <c r="BZ227" s="46"/>
      <c r="CA227" s="46"/>
      <c r="CB227" s="46"/>
      <c r="CC227" s="46"/>
      <c r="CD227" s="46"/>
      <c r="CE227" s="46"/>
      <c r="CF227" s="46"/>
      <c r="CG227" s="46"/>
      <c r="CH227" s="46"/>
      <c r="CI227" s="46"/>
      <c r="CJ227" s="46"/>
      <c r="CK227" s="46"/>
      <c r="CL227" s="46"/>
      <c r="CM227" s="46"/>
      <c r="CN227" s="46"/>
      <c r="CO227" s="46"/>
      <c r="CP227" s="46"/>
      <c r="CQ227" s="46"/>
      <c r="CR227" s="46"/>
      <c r="CS227" s="46"/>
      <c r="CT227" s="46"/>
      <c r="CU227" s="46"/>
      <c r="CV227" s="46"/>
      <c r="CW227" s="46"/>
      <c r="CX227" s="46"/>
      <c r="CY227" s="46"/>
      <c r="CZ227" s="46"/>
      <c r="DA227" s="46"/>
      <c r="DB227" s="46"/>
      <c r="DC227" s="46"/>
      <c r="DD227" s="46"/>
      <c r="DE227" s="46"/>
      <c r="DF227" s="46"/>
      <c r="DG227" s="46"/>
      <c r="DH227" s="46"/>
      <c r="DI227" s="46"/>
      <c r="DJ227" s="46"/>
      <c r="DK227" s="46"/>
      <c r="DL227" s="46"/>
      <c r="DM227" s="46"/>
      <c r="DN227" s="46"/>
      <c r="DO227" s="46"/>
      <c r="DP227" s="46"/>
      <c r="DQ227" s="46"/>
      <c r="DR227" s="46"/>
      <c r="DS227" s="46"/>
      <c r="DT227" s="46"/>
      <c r="DU227" s="46"/>
      <c r="DV227" s="46"/>
      <c r="DW227" s="46"/>
      <c r="DX227" s="46"/>
      <c r="DY227" s="46"/>
      <c r="DZ227" s="46"/>
      <c r="EA227" s="46"/>
      <c r="EB227" s="46"/>
      <c r="EC227" s="46"/>
      <c r="ED227" s="46"/>
      <c r="EE227" s="46"/>
      <c r="EF227" s="46"/>
      <c r="EG227" s="46"/>
      <c r="EH227" s="46"/>
      <c r="EI227" s="46"/>
      <c r="EJ227" s="46"/>
      <c r="EK227" s="46"/>
      <c r="EL227" s="46"/>
      <c r="EM227" s="46"/>
      <c r="EN227" s="46"/>
      <c r="EO227" s="46"/>
      <c r="EP227" s="46"/>
      <c r="EQ227" s="46"/>
      <c r="ER227" s="46"/>
      <c r="ES227" s="46"/>
      <c r="ET227" s="46"/>
      <c r="EU227" s="46"/>
      <c r="EV227" s="46"/>
      <c r="EW227" s="46"/>
      <c r="EX227" s="46"/>
      <c r="EY227" s="46"/>
      <c r="EZ227" s="46"/>
      <c r="FA227" s="46"/>
      <c r="FB227" s="46"/>
      <c r="FC227" s="46"/>
      <c r="FD227" s="46"/>
      <c r="FE227" s="46"/>
      <c r="FF227" s="46"/>
      <c r="FG227" s="46"/>
      <c r="FH227" s="46"/>
      <c r="FI227" s="46"/>
      <c r="FJ227" s="46"/>
      <c r="FK227" s="46"/>
      <c r="FL227" s="46"/>
      <c r="FM227" s="46"/>
      <c r="FN227" s="46"/>
      <c r="FO227" s="46"/>
      <c r="FP227" s="46"/>
      <c r="FQ227" s="46"/>
      <c r="FR227" s="46"/>
      <c r="FS227" s="46"/>
      <c r="FT227" s="46"/>
      <c r="FU227" s="46"/>
      <c r="FV227" s="46"/>
      <c r="FW227" s="46"/>
      <c r="FX227" s="46"/>
      <c r="FY227" s="46"/>
      <c r="FZ227" s="46"/>
      <c r="GA227" s="46"/>
      <c r="GB227" s="46"/>
      <c r="GC227" s="46"/>
      <c r="GD227" s="46"/>
      <c r="GE227" s="46"/>
      <c r="GF227" s="46"/>
      <c r="GG227" s="46"/>
      <c r="GH227" s="46"/>
      <c r="GI227" s="46"/>
      <c r="GJ227" s="46"/>
      <c r="GK227" s="46"/>
      <c r="GL227" s="46"/>
      <c r="GM227" s="46"/>
      <c r="GN227" s="46"/>
      <c r="GO227" s="46"/>
      <c r="GP227" s="46"/>
      <c r="GQ227" s="46"/>
      <c r="GR227" s="46"/>
      <c r="GS227" s="46"/>
      <c r="GT227" s="46"/>
      <c r="GU227" s="46"/>
      <c r="GV227" s="46"/>
      <c r="GW227" s="46"/>
      <c r="GX227" s="46"/>
      <c r="GY227" s="46"/>
      <c r="GZ227" s="46"/>
      <c r="HA227" s="46"/>
      <c r="HB227" s="46"/>
      <c r="HC227" s="46"/>
      <c r="HD227" s="46"/>
      <c r="HE227" s="46"/>
      <c r="HF227" s="46"/>
      <c r="HG227" s="46"/>
      <c r="HH227" s="46"/>
      <c r="HI227" s="46"/>
      <c r="HJ227" s="46"/>
      <c r="HK227" s="46"/>
      <c r="HL227" s="46"/>
      <c r="HM227" s="46"/>
      <c r="HN227" s="46"/>
      <c r="HO227" s="46"/>
      <c r="HP227" s="46"/>
      <c r="HQ227" s="46"/>
      <c r="HR227" s="46"/>
      <c r="HS227" s="46"/>
      <c r="HT227" s="46"/>
      <c r="HU227" s="46"/>
      <c r="HV227" s="46"/>
      <c r="HW227" s="46"/>
      <c r="HX227" s="46"/>
      <c r="HY227" s="46"/>
      <c r="HZ227" s="46"/>
      <c r="IA227" s="46"/>
      <c r="IB227" s="46"/>
      <c r="IC227" s="46"/>
      <c r="ID227" s="46"/>
      <c r="IE227" s="46"/>
      <c r="IF227" s="46"/>
      <c r="IG227" s="46"/>
      <c r="IH227" s="46"/>
    </row>
    <row r="228" spans="1:242" s="84" customFormat="1" ht="16.5">
      <c r="A228" s="78" t="s">
        <v>21</v>
      </c>
      <c r="B228" s="78"/>
      <c r="C228" s="78"/>
      <c r="D228" s="79"/>
      <c r="E228" s="79"/>
      <c r="F228" s="79"/>
      <c r="G228" s="79"/>
      <c r="H228" s="79"/>
      <c r="I228" s="79"/>
      <c r="J228" s="80" t="s">
        <v>239</v>
      </c>
      <c r="K228" s="81"/>
      <c r="L228" s="82"/>
      <c r="M228" s="82"/>
      <c r="N228" s="82"/>
      <c r="O228" s="83"/>
      <c r="P228" s="82"/>
      <c r="Q228" s="82"/>
      <c r="R228" s="83"/>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c r="AY228" s="82"/>
      <c r="AZ228" s="82"/>
      <c r="BA228" s="82"/>
      <c r="BB228" s="82"/>
      <c r="BC228" s="82"/>
      <c r="BD228" s="82"/>
      <c r="BE228" s="82"/>
      <c r="BF228" s="82"/>
      <c r="BG228" s="82"/>
      <c r="BH228" s="82"/>
      <c r="BI228" s="82"/>
      <c r="BJ228" s="82"/>
      <c r="BK228" s="82"/>
      <c r="BL228" s="82"/>
      <c r="BM228" s="82"/>
      <c r="BN228" s="82"/>
      <c r="BO228" s="82"/>
      <c r="BP228" s="82"/>
      <c r="BQ228" s="82"/>
      <c r="BR228" s="82"/>
      <c r="BS228" s="82"/>
      <c r="BT228" s="82"/>
      <c r="BU228" s="82"/>
      <c r="BV228" s="82"/>
      <c r="BW228" s="82"/>
      <c r="BX228" s="82"/>
      <c r="BY228" s="82"/>
      <c r="BZ228" s="82"/>
      <c r="CA228" s="82"/>
      <c r="CB228" s="82"/>
      <c r="CC228" s="82"/>
      <c r="CD228" s="82"/>
      <c r="CE228" s="82"/>
      <c r="CF228" s="82"/>
      <c r="CG228" s="82"/>
      <c r="CH228" s="82"/>
      <c r="CI228" s="82"/>
      <c r="CJ228" s="82"/>
      <c r="CK228" s="82"/>
      <c r="CL228" s="82"/>
      <c r="CM228" s="82"/>
      <c r="CN228" s="82"/>
      <c r="CO228" s="82"/>
      <c r="CP228" s="82"/>
      <c r="CQ228" s="82"/>
      <c r="CR228" s="82"/>
      <c r="CS228" s="82"/>
      <c r="CT228" s="82"/>
      <c r="CU228" s="82"/>
      <c r="CV228" s="82"/>
      <c r="CW228" s="82"/>
      <c r="CX228" s="82"/>
      <c r="CY228" s="82"/>
      <c r="CZ228" s="82"/>
      <c r="DA228" s="82"/>
      <c r="DB228" s="82"/>
      <c r="DC228" s="82"/>
      <c r="DD228" s="82"/>
      <c r="DE228" s="82"/>
      <c r="DF228" s="82"/>
      <c r="DG228" s="82"/>
      <c r="DH228" s="82"/>
      <c r="DI228" s="82"/>
      <c r="DJ228" s="82"/>
      <c r="DK228" s="82"/>
      <c r="DL228" s="82"/>
      <c r="DM228" s="82"/>
      <c r="DN228" s="82"/>
      <c r="DO228" s="82"/>
      <c r="DP228" s="82"/>
      <c r="DQ228" s="82"/>
      <c r="DR228" s="82"/>
      <c r="DS228" s="82"/>
      <c r="DT228" s="82"/>
      <c r="DU228" s="82"/>
      <c r="DV228" s="82"/>
      <c r="DW228" s="82"/>
      <c r="DX228" s="82"/>
      <c r="DY228" s="82"/>
      <c r="DZ228" s="82"/>
      <c r="EA228" s="82"/>
      <c r="EB228" s="82"/>
      <c r="EC228" s="82"/>
      <c r="ED228" s="82"/>
      <c r="EE228" s="82"/>
      <c r="EF228" s="82"/>
      <c r="EG228" s="82"/>
      <c r="EH228" s="82"/>
      <c r="EI228" s="82"/>
      <c r="EJ228" s="82"/>
      <c r="EK228" s="82"/>
      <c r="EL228" s="82"/>
      <c r="EM228" s="82"/>
      <c r="EN228" s="82"/>
      <c r="EO228" s="82"/>
      <c r="EP228" s="82"/>
      <c r="EQ228" s="82"/>
      <c r="ER228" s="82"/>
      <c r="ES228" s="82"/>
      <c r="ET228" s="82"/>
      <c r="EU228" s="82"/>
      <c r="EV228" s="82"/>
      <c r="EW228" s="82"/>
      <c r="EX228" s="82"/>
      <c r="EY228" s="82"/>
      <c r="EZ228" s="82"/>
      <c r="FA228" s="82"/>
      <c r="FB228" s="82"/>
      <c r="FC228" s="82"/>
      <c r="FD228" s="82"/>
      <c r="FE228" s="82"/>
      <c r="FF228" s="82"/>
      <c r="FG228" s="82"/>
      <c r="FH228" s="82"/>
      <c r="FI228" s="82"/>
      <c r="FJ228" s="82"/>
      <c r="FK228" s="82"/>
      <c r="FL228" s="82"/>
      <c r="FM228" s="82"/>
      <c r="FN228" s="82"/>
      <c r="FO228" s="82"/>
      <c r="FP228" s="82"/>
      <c r="FQ228" s="82"/>
      <c r="FR228" s="82"/>
      <c r="FS228" s="82"/>
      <c r="FT228" s="82"/>
      <c r="FU228" s="82"/>
      <c r="FV228" s="82"/>
      <c r="FW228" s="82"/>
      <c r="FX228" s="82"/>
      <c r="FY228" s="82"/>
      <c r="FZ228" s="82"/>
      <c r="GA228" s="82"/>
      <c r="GB228" s="82"/>
      <c r="GC228" s="82"/>
      <c r="GD228" s="82"/>
      <c r="GE228" s="82"/>
      <c r="GF228" s="82"/>
      <c r="GG228" s="82"/>
      <c r="GH228" s="82"/>
      <c r="GI228" s="82"/>
      <c r="GJ228" s="82"/>
      <c r="GK228" s="82"/>
      <c r="GL228" s="82"/>
      <c r="GM228" s="82"/>
      <c r="GN228" s="82"/>
      <c r="GO228" s="82"/>
      <c r="GP228" s="82"/>
      <c r="GQ228" s="82"/>
      <c r="GR228" s="82"/>
      <c r="GS228" s="82"/>
      <c r="GT228" s="82"/>
      <c r="GU228" s="82"/>
      <c r="GV228" s="82"/>
      <c r="GW228" s="82"/>
      <c r="GX228" s="82"/>
      <c r="GY228" s="82"/>
      <c r="GZ228" s="82"/>
      <c r="HA228" s="82"/>
      <c r="HB228" s="82"/>
      <c r="HC228" s="82"/>
      <c r="HD228" s="82"/>
      <c r="HE228" s="82"/>
      <c r="HF228" s="82"/>
      <c r="HG228" s="82"/>
      <c r="HH228" s="82"/>
      <c r="HI228" s="82"/>
      <c r="HJ228" s="82"/>
      <c r="HK228" s="82"/>
      <c r="HL228" s="82"/>
      <c r="HM228" s="82"/>
      <c r="HN228" s="82"/>
      <c r="HO228" s="82"/>
      <c r="HP228" s="82"/>
      <c r="HQ228" s="82"/>
      <c r="HR228" s="82"/>
      <c r="HS228" s="82"/>
      <c r="HT228" s="82"/>
      <c r="HU228" s="82"/>
      <c r="HV228" s="82"/>
      <c r="HW228" s="82"/>
      <c r="HX228" s="82"/>
      <c r="HY228" s="82"/>
      <c r="HZ228" s="82"/>
      <c r="IA228" s="82"/>
      <c r="IB228" s="82"/>
      <c r="IC228" s="82"/>
      <c r="ID228" s="82"/>
      <c r="IE228" s="82"/>
      <c r="IF228" s="82"/>
      <c r="IG228" s="82"/>
      <c r="IH228" s="82"/>
    </row>
  </sheetData>
  <sheetProtection selectLockedCells="1" selectUnlockedCells="1"/>
  <mergeCells count="5">
    <mergeCell ref="A4:K4"/>
    <mergeCell ref="A6:A7"/>
    <mergeCell ref="B6:B7"/>
    <mergeCell ref="C6:C7"/>
    <mergeCell ref="D6:K6"/>
  </mergeCells>
  <pageMargins left="0.59055118110236227" right="0.59055118110236227" top="0.59055118110236227" bottom="0.59055118110236227" header="0.31496062992125984" footer="0.19685039370078741"/>
  <pageSetup paperSize="9" scale="75" fitToHeight="0" orientation="landscape" useFirstPageNumber="1" horizontalDpi="300" verticalDpi="300" r:id="rId1"/>
  <headerFooter scaleWithDoc="0" alignWithMargins="0">
    <oddFooter>&amp;C&amp;"Times New Roman,Parasts"&amp;8&amp;P</oddFooter>
  </headerFooter>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1</vt:i4>
      </vt:variant>
      <vt:variant>
        <vt:lpstr>Diapazoni ar nosaukumiem</vt:lpstr>
      </vt:variant>
      <vt:variant>
        <vt:i4>3</vt:i4>
      </vt:variant>
    </vt:vector>
  </HeadingPairs>
  <TitlesOfParts>
    <vt:vector size="4" baseType="lpstr">
      <vt:lpstr>SK_24_Saist_galv_ilgt</vt:lpstr>
      <vt:lpstr>SK_24_Saist_galv_ilgt!Drukas_apgabals</vt:lpstr>
      <vt:lpstr>SK_24_Saist_galv_ilgt!Drukāt_virsrakstus</vt:lpstr>
      <vt:lpstr>Excel_BuiltIn_Print_Titles_1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Lita Cjaputa</dc:creator>
  <cp:keywords/>
  <dc:description/>
  <cp:lastModifiedBy>Iveta Elsone</cp:lastModifiedBy>
  <cp:lastPrinted>2024-02-01T08:17:32Z</cp:lastPrinted>
  <dcterms:created xsi:type="dcterms:W3CDTF">2022-10-12T05:45:33Z</dcterms:created>
  <dcterms:modified xsi:type="dcterms:W3CDTF">2024-02-01T08:17:39Z</dcterms:modified>
  <cp:category/>
</cp:coreProperties>
</file>