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dam.riga.lv/webdav/wordstorage/"/>
    </mc:Choice>
  </mc:AlternateContent>
  <bookViews>
    <workbookView xWindow="-110" yWindow="-110" windowWidth="19420" windowHeight="10420" activeTab="0"/>
  </bookViews>
  <sheets>
    <sheet name="6.pielikums" sheetId="1" r:id="rId3"/>
    <sheet name="salidzi_2019 un 2018" sheetId="4" state="hidden" r:id="rId4"/>
    <sheet name="Lapa2" sheetId="2" state="hidden" r:id="rId5"/>
    <sheet name="Lapa3" sheetId="3" state="hidden" r:id="rId6"/>
  </sheets>
  <definedNames>
    <definedName name="_xlnm.Print_Area" localSheetId="0">'6.pielikums'!$A$1:$D$1173</definedName>
    <definedName name="_xlnm.Print_Titles" localSheetId="0">'6.pielikums'!$12:$13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1" i="1" l="1"/>
</calcChain>
</file>

<file path=xl/sharedStrings.xml><?xml version="1.0" encoding="utf-8"?>
<sst xmlns="http://schemas.openxmlformats.org/spreadsheetml/2006/main" count="1602" uniqueCount="818">
  <si>
    <t>Zupas virtuves pakalpojuma porciju skaits gadā (1 porcijas izmaksas)</t>
  </si>
  <si>
    <t xml:space="preserve">Jaunu pacēlāju uzstādīšana (skaits / izmaksas gadā) </t>
  </si>
  <si>
    <t>Būvatļaujas - izsniegtās, pārreģistrētās, pagarinātās (izmaksas gadā)</t>
  </si>
  <si>
    <t>Ekspluatācijā pieņemtas būves (izmaksas gadā)</t>
  </si>
  <si>
    <t>Apsekotie objekti (izmaksas gadā)</t>
  </si>
  <si>
    <t>Koku ciršanas atļaujas (izmaksas gadā)</t>
  </si>
  <si>
    <t>Puķu vāžu uzturēšana (skaits / izmaksas gadā)</t>
  </si>
  <si>
    <t xml:space="preserve">Pieminekļu (vidēji lielu) restaurācija, renovācija, remonts (pieminekļu skaits / izmaksas gadā) </t>
  </si>
  <si>
    <t>16.07.03. Centralizēto pasākumu īstenošana un pašvaldību savstarpējie norēķini par izglītības pakalpojumiem</t>
  </si>
  <si>
    <t>Konsultāciju sniegšana departamenta pamatdarbības jautājumos</t>
  </si>
  <si>
    <t xml:space="preserve">   apbedīšana</t>
  </si>
  <si>
    <t xml:space="preserve">   kremēšana</t>
  </si>
  <si>
    <t>05.05.00. Meliorācijas sistēmu apsaimniekošana</t>
  </si>
  <si>
    <t>Meliorācijas pasākumu pilsētā nodrošināšana, teritoriju applūšanas novēršana</t>
  </si>
  <si>
    <t>Zaļa pilsēta ar labu vides kvalitāti</t>
  </si>
  <si>
    <t>Rezultatīvais rādītājs (pakalpojuma darbība):</t>
  </si>
  <si>
    <t>Kvalitatīvi sakopti pilsētas ielu un pašvaldības iestāžu apstādījumi</t>
  </si>
  <si>
    <t>Samazināts klaiņojošo un bezsaimnieka dzīvnieku skaits pilsētā</t>
  </si>
  <si>
    <t>Nodrošināt pilsētā labvēlīgu situāciju attiecībā uz klaiņojošiem bezsaimnieka dzīvniekiem</t>
  </si>
  <si>
    <t>Veikta klaiņojošo dzīvnieku populācijas kontrole</t>
  </si>
  <si>
    <t>05.11.00. Zvejas tiesību nomas limita piešķiršana</t>
  </si>
  <si>
    <t>Rūpnieciskās zvejas tiesību nomas līgumu ar fiziskām un juridiskām personām noslēgšanas vidējais skaits</t>
  </si>
  <si>
    <t>05.14.00. Gaisa monitoringa staciju darbības nodrošināšana</t>
  </si>
  <si>
    <t>Piedalīties sabiedriskās kārtības nodrošināšanā</t>
  </si>
  <si>
    <t>Droša pilsēta iedzīvotājiem un viesiem</t>
  </si>
  <si>
    <t>Nodrošināt sabiedrisko kārtību, iedzīvotāju un pilsētas viesu drošību pilsētā, to likumisko interešu aizsardzību, veidot drošu vidi bērniem</t>
  </si>
  <si>
    <t>Nodrošināta sabiedriskā kārtība, iedzīvotāju un pilsētas viesu drošība pilsētā, to likumisko interešu aizsardzība, izveidota droša vide bērniem</t>
  </si>
  <si>
    <t xml:space="preserve">Bērna un rīcībnespējīgās personas interesēm visatbilstošākā lēmuma pieņemšana </t>
  </si>
  <si>
    <t xml:space="preserve">Rīgas domes Labklājības departaments </t>
  </si>
  <si>
    <t>18.02.00. Sociālie pabalsti Rīgas pilsētas iedzīvotājiem</t>
  </si>
  <si>
    <t>Rīgas pilsētas pašvaldības iedzīvotājiem sniegta sociālā palīdzība</t>
  </si>
  <si>
    <t>Sociālo pabalstu saņēmēju skaits</t>
  </si>
  <si>
    <t>18.02.01. Sociālie pakalpojumi dzīvesvietā Rīgas pilsētas iedzīvotājiem</t>
  </si>
  <si>
    <t>Normatīvajos aktos noteiktajā kārtībā sniegti Rīgas pilsētas pašvaldības iedzīvotāju vajadzībām atbilstoši sociālie pakalpojumi dzīvesvietā</t>
  </si>
  <si>
    <t>Nodrošināt Rīgas pilsētas pašvaldības iedzīvotāju vajadzībām atbilstošus sociālos pakalpojumus dzīvesvietā</t>
  </si>
  <si>
    <t>Nodrošināti Rīgas pilsētas pašvaldības iedzīvotāju vajadzībām atbilstoši sociālie pakalpojumi dzīvesvietā</t>
  </si>
  <si>
    <t>18.03.00. Rīgas pašvaldības Bērnu un jauniešu centrs</t>
  </si>
  <si>
    <t xml:space="preserve">Pašvaldības iestādēs nodrošināts ilgstošas sociālās aprūpes un sociālās rehabilitācijas pakalpojums institūcijā pilngadīgām personām </t>
  </si>
  <si>
    <t xml:space="preserve">Pašvaldības līgumorganizāciju iestādēs nodrošināts ilgstošas sociālās aprūpes un sociālās rehabilitācijas pakalpojums institūcijā pilngadīgām personām </t>
  </si>
  <si>
    <t xml:space="preserve">Mobilās brigādes darba stundu skaits gadā </t>
  </si>
  <si>
    <t xml:space="preserve">18.09.00. Invalīdu pacēlāju uzstādīšana, apkope un remonts </t>
  </si>
  <si>
    <t>Nodrošināt vides pieejamību personām ar kustību traucējumiem viņu dzīvesvietā</t>
  </si>
  <si>
    <t>Pakalpojums klientiem</t>
  </si>
  <si>
    <t>Asins nodošanas reižu skaits gada laikā</t>
  </si>
  <si>
    <t xml:space="preserve">18.19.00. Īslaicīga hronisko slimnieku kopšana un rehabilitācija </t>
  </si>
  <si>
    <t>Administratīvās teritorijas labiekārtošana un sanitārā tīrība (ielu, laukumu un citu publiskai lietošanai paredzēto teritoriju apgaismošana)</t>
  </si>
  <si>
    <t>Sakopti kultūras objekti pilsētas teritorijā</t>
  </si>
  <si>
    <t>Nodrošināt sabiedrībai un tūrismam sakārtotu pilsētvidi</t>
  </si>
  <si>
    <t>Kultūrvēsturiskā mantojuma saglabāšana un uzturēšana</t>
  </si>
  <si>
    <t>2.1.</t>
  </si>
  <si>
    <t>2.2.</t>
  </si>
  <si>
    <t>2.3.</t>
  </si>
  <si>
    <t>5.1.</t>
  </si>
  <si>
    <t>5.2.</t>
  </si>
  <si>
    <t>1.5.</t>
  </si>
  <si>
    <t>16.01.01. Rīgas Izglītības un informatīvi metodiskais centrs</t>
  </si>
  <si>
    <t>16.15.00. Kultūras centri un nami</t>
  </si>
  <si>
    <t>Pašvaldības kultūras funkcijas nodrošināšana</t>
  </si>
  <si>
    <t xml:space="preserve">Apmeklētāju skaits pasākumos </t>
  </si>
  <si>
    <t>4.1.</t>
  </si>
  <si>
    <t>16.17.00. Kultūras pasākumi</t>
  </si>
  <si>
    <t>Amatierkolektīvu vadītāju un speciālistu skaits</t>
  </si>
  <si>
    <t xml:space="preserve"> 16.20.00. Bērnu mūzikas un mākslas skolas </t>
  </si>
  <si>
    <t>Vispusīgi attīstīta un izglītota jaunā paaudze</t>
  </si>
  <si>
    <t>Attīstīt bērnu un jauniešu spējas un prasmes mūzikā un mākslā</t>
  </si>
  <si>
    <t>Sniegta profesionālās ievirzes izglītība mūzikā un mākslā</t>
  </si>
  <si>
    <t xml:space="preserve">Nodrošināta pedagogu profesionālā pilnveide un metodiskais darbs, pieaugušo izglītošana un talantīgo izglītojamo apzināšana </t>
  </si>
  <si>
    <t xml:space="preserve"> bezmaksas pasākumi</t>
  </si>
  <si>
    <t>Vietu skaits grupu mājās / dzīvokļos (izmaksas dienā)</t>
  </si>
  <si>
    <t>Vietu skaits specializētajās darbnīcās (izmaksas darba dienā)</t>
  </si>
  <si>
    <t>Īslaicīgas sociālās aprūpes gultu skaits (izmaksas dienā)</t>
  </si>
  <si>
    <t>18.04.01. Veco ļaužu uzturēšanās iestādes - līgumorganizācijas</t>
  </si>
  <si>
    <t>Pašvaldības pirmpirkuma tiesību izskatīšana (skaits / izmaksas gadā)</t>
  </si>
  <si>
    <t>Kapsētu ūdensapgāde (skaits / izmaksas gadā):</t>
  </si>
  <si>
    <t>Likvidējamo papeļu skaits (izmaksas gadā)</t>
  </si>
  <si>
    <t>Rīgas dzīvnieku patversmē uzņemto dzīvnieku skaits (izmaksas gadā)</t>
  </si>
  <si>
    <t>Sabiedriskās tualetes (skaits / izmaksas gadā)</t>
  </si>
  <si>
    <t>Strūklakas (skaits / izmaksas gadā)</t>
  </si>
  <si>
    <t>Mācību olimpiāžu nodrošināšana (izmaksas gadā)</t>
  </si>
  <si>
    <t>Interešu izglītības atbalsta pasākumi  (izmaksas gadā)</t>
  </si>
  <si>
    <t>Organizētās starptautiskās sacensības (izmaksas gadā)</t>
  </si>
  <si>
    <t>Organizētās starpskolu sacensības Rīgas skolu skolēniem (izmaksas gadā)</t>
  </si>
  <si>
    <t>Lasītāju skaits (izmaksas gadā)</t>
  </si>
  <si>
    <t>Apmeklējumu skaits (izmaksas gadā)</t>
  </si>
  <si>
    <t>Dzīvokļa pabalsta saņēmēju skaits (izmaksas gadā)</t>
  </si>
  <si>
    <t xml:space="preserve"> vietu skaits dienas aprūpes centros bērniem (izmaksas dienā)</t>
  </si>
  <si>
    <t xml:space="preserve"> konsultāciju skaits ģimenēm ar bērniem (izmaksas mēnesī)</t>
  </si>
  <si>
    <t>01.32.00. Zemes, uz kuras atrodas pašvaldības institūcijas, atpirkšana un nekustamā īpašuma iegāde pašvaldības izpildinstitūciju vajadzībām</t>
  </si>
  <si>
    <t>Budžeta programma nodrošina sporta un fizisko aktivitāšu pieejamību</t>
  </si>
  <si>
    <t>04.02.00. Transportbūvju speciālās inspekcijas</t>
  </si>
  <si>
    <t>04.07.00. Pilsētas ceļu horizontālā apzīmējuma uzturēšana</t>
  </si>
  <si>
    <t xml:space="preserve"> piecgadīgo un sešgadīgo bērnu skaits</t>
  </si>
  <si>
    <t xml:space="preserve"> bērnu kolektīvos</t>
  </si>
  <si>
    <t>18.04.00. Veco ļaužu uzturēšanās iestādes</t>
  </si>
  <si>
    <t xml:space="preserve">18.06.00. Rīgas patversmes - līgumorganizācijas </t>
  </si>
  <si>
    <t>18.14.00. Grupu mājas/dzīvokļi</t>
  </si>
  <si>
    <t>20.02.00. Pilsētas luksoforu uzturēšana</t>
  </si>
  <si>
    <t>Kultūras projektu un pasākumu īstenošana</t>
  </si>
  <si>
    <t>Izsludināto kultūras projektu un pasākumu finansēšanas konkursu skaits</t>
  </si>
  <si>
    <t>16.23.00. Festivālu mērķprogramma</t>
  </si>
  <si>
    <t>Kultūras projekti un pasākumi</t>
  </si>
  <si>
    <t>16.02.00. Pirmsskolas bērnu izglītības iestādes</t>
  </si>
  <si>
    <t>Vietu skaits bērnu ilgstošas sociālās aprūpes un sociālās rehabilitācijas institūcijās - līgumorganizācijās (izmaksas dienā)</t>
  </si>
  <si>
    <t>Vietu skaits (izmaksas dienā)</t>
  </si>
  <si>
    <t>Vietu skaits patversmē/naktspatversmē (izmaksas dienā)</t>
  </si>
  <si>
    <t>Vidējais vietu skaits naktspatversmēs (izmaksas dienā)</t>
  </si>
  <si>
    <t>Vietu skaits patversmē vīriešiem ar kustību traucējumiem (izmaksas dienā)</t>
  </si>
  <si>
    <t xml:space="preserve">Nodrošināts publisko teritoriju apgaismojums Rīgā </t>
  </si>
  <si>
    <t xml:space="preserve">16.11.00. Sporta pasākumi </t>
  </si>
  <si>
    <t>Izglītojamo (audzēkņu) skaits (izmaksas mēnesī)</t>
  </si>
  <si>
    <t>Nodrošināt pamatizglītības un vispārējās vidējās izglītības programmu īstenošanu sākumskolās, pamatskolās un vidusskolās, nodrošinot iespējas iegūt zināšanas, prasmes un iemaņas iesaistīties sabiedrības dzīvē</t>
  </si>
  <si>
    <t>Savlaicīgi apzināts mākslīgo būvju faktiskais tehniskais stāvoklis</t>
  </si>
  <si>
    <t xml:space="preserve">Absolventu skaits </t>
  </si>
  <si>
    <t>Policijas pakalpojuma sniegšanas gadījumu skaits (apkalpotie masu pasākumi, administratīvā prakse, aizturēšanas, reidi, zemūdens darbi, glābšanas darbi, policijas iejaukšanās pēc iedzīvotāju pieprasījuma)</t>
  </si>
  <si>
    <t>16.06.00. Speciālās internātskolas</t>
  </si>
  <si>
    <t>16.07.01. Sporta un interešu izglītības iestādes</t>
  </si>
  <si>
    <t>Audzēkņu skaits (izmaksas mēnesī)</t>
  </si>
  <si>
    <t xml:space="preserve">Pirmsskolas vecuma bērni nodrošināti ar vietām  pašvaldības pirmsskolas izglītības iestādēs  </t>
  </si>
  <si>
    <t xml:space="preserve">Nodrošināta pamatizglītības un vispārējās vidējās izglītības programmu īstenošana </t>
  </si>
  <si>
    <t xml:space="preserve">Nodrošināt nepārtrauktu, komfortablu, drošu satiksmi pilsētas ielās un satiksmi pār tiltiem, satiksmes pārvadiem, gājēju tuneļos un nostiprinātajās krastmalās, nodrošināt minēto būvju un konstrukciju saglabāšanu </t>
  </si>
  <si>
    <t>Aizbildnības, aizgādnības un adopcijas lietas, bērnu personisko un mantisko tiesību un interešu aizsardzība, kā arī ar audžuģimenēm  saistītie jautājumi</t>
  </si>
  <si>
    <t>Programmas izpildes nodrošināšanai tiek izveidotas apakšprogrammas konkrētam pasākumam vai līdzīgu pasākumu aktivitāšu kopumam</t>
  </si>
  <si>
    <t>Organizēti valsts svētku, atceres un piemiņas dienu, gadskārtu ieražu un tradīciju pasākumi Rīgas iedzīvotājiem un pilsētas viesiem saskaņā ar pilsētas pasākumu kalendāro plānu</t>
  </si>
  <si>
    <t>Nodrošināt atbilstoši vajadzībām un pieprasījumam vietu skaitu ilgstošas sociālās aprūpes un sociālās rehabilitācijas institūcijā bērniem bāreņiem un bez vecāku gādības palikušiem bērniem</t>
  </si>
  <si>
    <t>Nodrošināt pensijas vecuma personām un personām ar I un II grupas invaliditāti, kuras vecuma vai veselības stāvokļa dēļ nespēj sevi aprūpēt, mājokli, sociālo aprūpi un sociālo rehabilitāciju</t>
  </si>
  <si>
    <t>Vietu skaits (izmaksu daļa dienā, ko sedz pašvaldības dotācija)</t>
  </si>
  <si>
    <t>Nodrošināt personām bez noteiktas dzīvesvietas vai krīzes situācijā nonākušām personām patversmes/naktspatversmes, dienas centra un mobilās brigādes pakalpojumus</t>
  </si>
  <si>
    <t xml:space="preserve">Pašvaldības līgumorganizāciju iestādēs nodrošināti patversmes, naktspatversmes, īslaicīgās uzturēšanās mītnes, sociālās rehabilitācijas centra un zupas virtuves pakalpojumi </t>
  </si>
  <si>
    <t>Uzlabot veselības aprūpes pakalpojumu pieejamību un veikt iedzīvotāju veselības veicināšanas un slimību profilakses pasākumus</t>
  </si>
  <si>
    <t xml:space="preserve">27.02.00. Dzīvojamo māju un dzīvokļu privatizācijas procesa tehniskā nodrošināšana </t>
  </si>
  <si>
    <t xml:space="preserve">27.03.00. Dzīvojamo māju atsavināšana </t>
  </si>
  <si>
    <t>Pašvaldības autonomā funkcija:</t>
  </si>
  <si>
    <t>Nr.p.
k.</t>
  </si>
  <si>
    <t>Programma 
Darbības iznākums
Darbības rezultāta mērķis
Darbības rezultāts/pakalpojums</t>
  </si>
  <si>
    <t>Darbības iznākums:</t>
  </si>
  <si>
    <t>Darbības rezultāta mērķis:</t>
  </si>
  <si>
    <t>Darbības rezultāts/pakalpojums:</t>
  </si>
  <si>
    <t>Rezultatīvie rādītāji (pakalpojuma darbības):</t>
  </si>
  <si>
    <t>1.1.</t>
  </si>
  <si>
    <t>1.2.</t>
  </si>
  <si>
    <t>1.3.</t>
  </si>
  <si>
    <t>3.1.</t>
  </si>
  <si>
    <t>3.2.</t>
  </si>
  <si>
    <t>3.3.</t>
  </si>
  <si>
    <t>Stabilizēt un nodrošināt nepārtrauktu un kvalitatīvu nekustamā īpašuma apzināšanu, reģistrēšanu un pārvaldību</t>
  </si>
  <si>
    <t>Nodrošināta nepieciešamo īpašumu pārdošana, maiņa, pirkšana, publiskās un privātās partnerības projekti</t>
  </si>
  <si>
    <t>04.05.00. Pilsētas ceļa zīmju uzturēšana</t>
  </si>
  <si>
    <t>Nodrošināta nepārtraukta un droša satiksme pilsētā</t>
  </si>
  <si>
    <t>1.</t>
  </si>
  <si>
    <t>1.4.</t>
  </si>
  <si>
    <t>Veikta pilsētas lietusūdens kanalizācijas sistēmas  uzturēšana tādā stāvoklī, kas nodrošina nepārtrauktu pilsētas transportbūvju ekspluatāciju</t>
  </si>
  <si>
    <t>Kompensācija pārvaldniekiem par ilgstoši neizīrētām telpām:</t>
  </si>
  <si>
    <t>Iegūti dati par piesārņotājvielu koncentrāciju gaisā</t>
  </si>
  <si>
    <t>Administratīvās lietas izskatīšana un bāriņtiesas lēmuma pieņemšana</t>
  </si>
  <si>
    <t>Iedzīvotāju kultūras vajadzību apmierināšana</t>
  </si>
  <si>
    <t>18.05.00. Rīgas patversme</t>
  </si>
  <si>
    <t>Invalīdu pacēlāju, kam tiek veikts remonts, skaits (pēc nepieciešamības)</t>
  </si>
  <si>
    <t>Noslēgti būvniecības, apsaimniekošanas un komunālo pakalpojumu piegādes līgumi par pašvaldības funkciju nodrošināšanai nepieciešamajiem nekustamajiem īpašumiem</t>
  </si>
  <si>
    <t>Spilves poldera uzturēšana (mēnešu skaits / izmaksas mēnesī)</t>
  </si>
  <si>
    <t>Jauno koku stādījumu uzturēšana (koku skaits / izmaksas gadā)</t>
  </si>
  <si>
    <t>Novērsta bīstama situācija pilsētas ūdensobjektos</t>
  </si>
  <si>
    <t>Nodrošināt sadzīves bīstamo atkritumu pieņemšanu no pilsētas iedzīvotājiem</t>
  </si>
  <si>
    <t>Dabas daudzveidības saglabāšana</t>
  </si>
  <si>
    <t>Bibliotēku skaits (izmaksas gadā)</t>
  </si>
  <si>
    <t>pasākumu finansēšanas konkursu skaits</t>
  </si>
  <si>
    <t>konkursā atbalstīto un īstenoto projektu skaits (izmaksas gadā)</t>
  </si>
  <si>
    <t>citi organizētie pasākumi (izmaksas gadā)</t>
  </si>
  <si>
    <t>18.08.00. Veselības aprūpes pieejamības nodrošināšana, veselības un ģimenes veselības veicināšana</t>
  </si>
  <si>
    <t>HIV profilakses programma (darba stundu skaits gadā / 1 stundas izmaksas)</t>
  </si>
  <si>
    <t>18.02.02. Asistenta pakalpojums personām ar invaliditāti</t>
  </si>
  <si>
    <t>Nodrošināt personām ar invaliditāti asistenta pakalpojumu pašvaldībā</t>
  </si>
  <si>
    <t>Dzīvokļu pirkuma līgumu slēgšana, neapdzīvojamo telpu pirkuma līgumu slēgšana, zemes nomas līgumu slēgšana, juristu konsultācijas, dokumentu anulēšana un grozījumi</t>
  </si>
  <si>
    <t>par dzīvokļa īpašumiem</t>
  </si>
  <si>
    <t>dzīvojamās mājas</t>
  </si>
  <si>
    <t>dzīvojamām mājām funkcionāli nepieciešamie zemesgabali</t>
  </si>
  <si>
    <t>Nekustamo īpašumu izsoles  (skaits / izmaksas gadā)</t>
  </si>
  <si>
    <t>Noslēgtie zemes nomas līgumi  (skaits / izmaksas gadā)</t>
  </si>
  <si>
    <t>Rūpēties par kultūru un sekmēt tradicionālo kultūras vērtību saglabāšanu</t>
  </si>
  <si>
    <t>Tiek nodrošināta definēto pārvaldes uzdevumu izpilde</t>
  </si>
  <si>
    <t>05.04.00. Ūdens resursu uzraudzība un aizsardzība</t>
  </si>
  <si>
    <t>saskaņā ar pašvaldības autonomajām funkcijām</t>
  </si>
  <si>
    <t xml:space="preserve">iznākums, mērķis, darbības rezultāti un rezultatīvie rādītāji </t>
  </si>
  <si>
    <t>Nepieciešamo īpašumu pārdošana, maiņa un pirkšana publiskās un privātās partnerības projektiem</t>
  </si>
  <si>
    <t>Daudzdzīvokļu māju izslēgšana no pašvaldības bilances (skaits)</t>
  </si>
  <si>
    <t>Nodrošināt efektīvu pilsētas ūdensobjektu un ūdens resursu apsaimniekošanu un labiekārtošanu</t>
  </si>
  <si>
    <t>Rīgas pašvaldības Bērnu un jauniešu centrā nodrošināta bērnu aprūpe</t>
  </si>
  <si>
    <t>Rīgas pilsētas pašvaldības iedzīvotājiem sniegts ilgstošas sociālās aprūpes un sociālās rehabilitācijas pakalpojums institūcijā</t>
  </si>
  <si>
    <t xml:space="preserve">Rīgas pilsētas pašvaldības teritorijā nodrošināt sociālos pakalpojumus personām bez noteiktas dzīvesvietas vai krīzes situācijā nonākušām personām </t>
  </si>
  <si>
    <t>Aprūpēti hroniskie slimnieki</t>
  </si>
  <si>
    <t>Suņu pastaigu laukuma uzturēšana  (skaits / izmaksas mēnesī)</t>
  </si>
  <si>
    <t>Dižstādu stādīšana (skaits / izmaksas gadā)</t>
  </si>
  <si>
    <t>2.4.</t>
  </si>
  <si>
    <t>Nodrošināt personām bez noteiktas dzīvesvietas vai krīzes situācijā nonākušām personām patversmes, naktspatversmes,  īslaicīgās uzturēšanās mītnes, sociālās rehabilitācijas centra un zupas virtuves pakalpojumus</t>
  </si>
  <si>
    <t xml:space="preserve">Dzīvokļu īpašnieku kopsapulču (katrai mājai atsevišķi) skaits </t>
  </si>
  <si>
    <t>Nodrošināt meliorācijas sistēmu ekspluatāciju un uzturēšanu</t>
  </si>
  <si>
    <t>Nodrošināt rūpniecisko zveju Rīgas pilsētas iekšējos ūdeņos un veikt zivju resursu aizsardzību un atražošanu</t>
  </si>
  <si>
    <t>Īpaši aizsargājamo dabas teritoriju pļavu un niedrāju pļaušana  (ha)</t>
  </si>
  <si>
    <t>Atbalstīt pasākumus (aktivitātes), kuru nodrošināšanas izpilde ir noteikta normatīvajos aktos pašvaldībai deleģēto funkciju veidā, kā arī departamenta nolikumā</t>
  </si>
  <si>
    <t xml:space="preserve">Audzināt sportisku un veselīgu jauno paaudzi, lai sports ir neatņemama bērnu un jauniešu brīvā laika pavadīšanas sastāvdaļa;                                                      </t>
  </si>
  <si>
    <t>Veicināt un popularizēt iedzīvotāju veselīgu dzīvesveidu; 
Veidot Rīgas kā sportiskas pilsētas tēlu</t>
  </si>
  <si>
    <t>Sadzīves bīstamo atkritumu specializēto savākšanas konteineru apkalpošana (skaits / izmaksas gadā)</t>
  </si>
  <si>
    <t>Nodrošināt daudzveidīgu kultūras procesu Rīgas pilsētā</t>
  </si>
  <si>
    <t xml:space="preserve">Nodrošināt sociālo palīdzību Rīgas pilsētas pašvaldības iedzīvotājiem </t>
  </si>
  <si>
    <t>Pašvaldības teritorijā deklarētām personām tiek nodrošināta iespēja saņemt atbalsta pakalpojumus</t>
  </si>
  <si>
    <t>Personām ar kustību traucējumiem tiek nodrošināta vides pieejamība viņu dzīvesvietā</t>
  </si>
  <si>
    <t>Bāreņiem un bez vecāku gādības palikušiem bērniem, ja nav iespējams nodrošināt viņu aprūpi un audzināšanu audžuģimenē vai pie aizbildņa, tiek nodrošināts  mājoklis, sociālā aprūpe un sociālā rehabilitācija, kā arī īslaicīga sociālā rehabilitācija krīzes situācijā nonākušiem bērniem un ģimenēm</t>
  </si>
  <si>
    <t xml:space="preserve">Nodrošināt grupu mājā (dzīvoklī) personām ar garīga rakstura traucējumiem mājokli un individuālu atbalstu sociālo problēmu risināšanā, prasmju un iemaņu attīstīšanā, lai persona varētu uzsākt patstāvīgu dzīvi;                                                                                        </t>
  </si>
  <si>
    <t>Nodrošināt specializētajās darbnīcās personām ar garīga rakstura traucējumiem  sociālās rehabilitācijas pakalpojumus - darba prasmju un iemaņu apguves iespējas kvalificētu speciālistu uzraudzībā</t>
  </si>
  <si>
    <t>Nodrošināti grupu mājas (dzīvokļa) un specializēto darbnīcu pakalpojumi personām ar garīga rakstura
 traucējumiem</t>
  </si>
  <si>
    <t>vienošanās par zemesgabala nodošanu īpašumā bez atlīdzības, zemes pirkuma līgumi</t>
  </si>
  <si>
    <t xml:space="preserve">Pašvaldības iestādēs nodrošināti patversmes/naktspatversmes, dienas centra un mobilās brigādes pakalpojumi </t>
  </si>
  <si>
    <t>Nekustamo īpašumu (vai to daļu), kas atrodas ielu teritorijā - sarkano līniju robežās, iegūšana pašvaldības īpašumā  (skaits / izmaksas gadā)</t>
  </si>
  <si>
    <t>Informatīvi izglītojošie materiāli par veselības veicināšanu (eksemplāru skaits)</t>
  </si>
  <si>
    <t>Nodrošināt nekustamā īpašuma pārvaldīšanu un apsaimniekošanu sociālās palīdzības, veselības aprūpes, drošības, izglītības un kultūras iestāžu darbības nodrošināšanai</t>
  </si>
  <si>
    <t>Nojauktie grausti (skaits / izmaksas gadā)</t>
  </si>
  <si>
    <t>Atzinumi apbūvētu zemesgabalu iznomāšanai (skaits / izmaksas gadā)</t>
  </si>
  <si>
    <t>Informācijas lapu un atzinumu, kā arī nostiprinājuma lūgumu sagatavošana privatizācijas un atsavināšanas procesa ietvaros (skaits / izmaksas gadā)</t>
  </si>
  <si>
    <t xml:space="preserve">Plānošanas nosacījumu un atzinumu skaits par trešo personu ierosinātajiem teritorijas detālplānojumiem, ja tas ir noteikts attiecīgajos Rīgas domes lēmumos (skaits / izmaksas gadā) </t>
  </si>
  <si>
    <t xml:space="preserve">Sezonas tirdzniecības vietu un reklāmu izvietošanas konsultāciju skaits no zemes piederības viedokļa (skaits / izmaksas gadā) </t>
  </si>
  <si>
    <t xml:space="preserve">Nodrošināt pārvaldes uzdevumu deleģēšanas līgumā definēto uzdevumu izpildi  </t>
  </si>
  <si>
    <t>Komisijas pieņemtie lēmumi (lēmumu skaits / izmaksas gadā)</t>
  </si>
  <si>
    <t>Garantētā minimālā ienākumu līmeņa pabalsta saņēmēju skaits 
(izmaksas gadā)</t>
  </si>
  <si>
    <t>Pārējie sociālie pabalsti saskaņā ar:</t>
  </si>
  <si>
    <t>Pilngadīgām personām:</t>
  </si>
  <si>
    <t>2.5.</t>
  </si>
  <si>
    <t>2.6.</t>
  </si>
  <si>
    <t xml:space="preserve">Personām ar invaliditāti nodrošināts asistenta pakalpojums pašvaldībā </t>
  </si>
  <si>
    <t>Saņēmēju skaits (izmaksas gadā)</t>
  </si>
  <si>
    <t>Vietu skaits sociālās rehabilitācijas centros (līgumorganizācijās) personām pēc brīvības atņemšanas soda izciešanas un/vai personām bez noteiktas dzīvesvietas (vidējās izmaksas dienā)</t>
  </si>
  <si>
    <t>Nodrošināts pakalpojums klientiem</t>
  </si>
  <si>
    <t>Nodrošināta vides pieejamība personām ar kustību traucējumiem viņu dzīvesvietā</t>
  </si>
  <si>
    <t>Invalīdu pacēlāju, kam tiek veikta apkope, skaits (izmaksas ceturksnī)</t>
  </si>
  <si>
    <t>Bīstamo un avārijas koku zāģēšana (koku skaits / izmaksas gadā)</t>
  </si>
  <si>
    <t xml:space="preserve">   urnas apbedīšanai</t>
  </si>
  <si>
    <t xml:space="preserve">   apbedīšanai, apglabājot zārkā</t>
  </si>
  <si>
    <t>Bīstamo koku zāģēšana (skaits / izmaksas gadā)</t>
  </si>
  <si>
    <t>Bīstamo zaru zāģēšana (skaits / izmaksas gadā)</t>
  </si>
  <si>
    <t>Zivju mazuļu ielaišana Rīgas pilsētas ūdenstilpēs (skaits)</t>
  </si>
  <si>
    <t>Bibliotekārie un informacionālie pakalpojumi</t>
  </si>
  <si>
    <t xml:space="preserve"> bērnu kolektīvi (bez dalības maksas)</t>
  </si>
  <si>
    <t xml:space="preserve">Nodrošināta amatierkolektīvu darbības nepārtrauktība profesionālu un kvalificētu vadītāju un speciālistu vadībā </t>
  </si>
  <si>
    <t xml:space="preserve">   bērnu kolektīvi</t>
  </si>
  <si>
    <t>Zemes vienību reģistrācija (aktualizācija), zemes vienību daļu reģistrācija (dzēšana), dabā neesošu būvju dzēšana Nekustamā īpašuma valsts kadastra informācijas sistēmā nomas vajadzībām (skaits / izmaksas gadā)</t>
  </si>
  <si>
    <t>Iztīrītie grāvji un caurtekas (m / izmaksas gadā)</t>
  </si>
  <si>
    <t>Izsniegtie suņu turēšanas nodevas žetoni (skaits / izmaksas gadā)</t>
  </si>
  <si>
    <t>Monitoringa stacijas (skaits / izmaksas gadā)</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</si>
  <si>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u.c.);
Bērnu tiesību aizsardzības īstenošana administratīvajā teritorijā;
Veselības aprūpes pieejamības nodrošināšana</t>
  </si>
  <si>
    <t xml:space="preserve"> rehabilitācijas programmas pakalpojuma bērniem saņēmēju skaits 
(izmaksas gadā)</t>
  </si>
  <si>
    <t>Pedagoģisko un kultūras iestāžu darbinieku profesionālās kvalifikācijas pilnveide, metodiskais darbs, pieaugušo neformālā izglītība (izmaksas gadā)</t>
  </si>
  <si>
    <t xml:space="preserve">Organizēti mākslinieciski augstvērtīgi kultūras pasākumi un pasākumu programmas, veicināta sabiedrības līdzdalība kultūras procesa nodrošināšanā; 
Informēti rīdzinieki un nodrošināta kultūras pasākumu reklāma  </t>
  </si>
  <si>
    <t xml:space="preserve">16.18.00. Atlīdzība amatierkolektīvu vadītājiem un speciālistiem </t>
  </si>
  <si>
    <t xml:space="preserve">Apstiprinātais finansējums no valsts un pašvaldības budžeta nodrošina iespēju bērniem, kuru dzīvesvieta deklarēta pašvaldības administratīvajā teritorijā, iegūt pamatizglītību un vidējo izglītību, kā arī citā administratīvajā teritorijā deklarētajiem audzēkņiem, veicot pašvaldību savstarpējos norēķinus </t>
  </si>
  <si>
    <t>Ielu un pašvaldības iestāžu teritorijās augošu koku kopšana 
(skaits / izmaksas gadā)</t>
  </si>
  <si>
    <t>Nodrošināt sabiedrībai informācijas par gaisa piesārņojumu pieejamību, izmantojot informācijas tablo, internetu, pārskatus, īstenot ilgtermiņa rīcības programmu gaisa piesārņojuma samazināšanai</t>
  </si>
  <si>
    <t>Dati par sešu piesārņotājvielu koncentrāciju trijās gaisa monitoringa stacijās</t>
  </si>
  <si>
    <t>16.12.00. Bibliotēkas</t>
  </si>
  <si>
    <t>Universālais bibliotekārais pakalpojums</t>
  </si>
  <si>
    <t>festivāli, kuru apmeklētāju skaits ir līdz 10 000 (izmaksas gadā)</t>
  </si>
  <si>
    <t>festivāli, kuru apmeklētāju skaits  ir no 10 000 līdz 20 000 (izmaksas gadā)</t>
  </si>
  <si>
    <t xml:space="preserve">vietu skaits dienas centros un dienas aprūpes centros pilngadīgām personām (izmaksas dienā) </t>
  </si>
  <si>
    <t>invalīdu transporta pakalpojumu saņēmēju skaits (izmaksas gadā)</t>
  </si>
  <si>
    <t>sociālās rehabilitācijas pakalpojumu saņēmēju skaits (izmaksas gadā)</t>
  </si>
  <si>
    <t>Vietu skaits Rīgas pašvaldības Bērnu un jauniešu centrā (izmaksas dienā)</t>
  </si>
  <si>
    <t>Nodrošināt īslaicīgu sociālo aprūpi un medicīnisko palīdzību minimālā apjomā pilngadīgām personām, kurām nepieciešamais pakalpojuma apjoms pārsniedz aprūpei mājās vai dienas aprūpes un sociālās rehabilitācijas institūcijā noteikto apjomu un kuru ģimenes locekļi nespēj nodrošināt personai nepieciešamo aprūpi nodarbinātības vai citu iemeslu dēļ, atveseļošanās periodā vai līdz pakalpojuma saņemšanai ilgstošas sociālās aprūpes un sociālās rehabilitācijas institūcijā</t>
  </si>
  <si>
    <t>Pasākumu pie Brīvības pieminekļa saskaņošana (skaits / izmaksas gadā)</t>
  </si>
  <si>
    <t>Saglabāti kultūras pieminekļi</t>
  </si>
  <si>
    <t>Virszemes ūdensobjektu vērtēšana (skaits / izmaksas gadā)</t>
  </si>
  <si>
    <t>sociālā darba nodrošināšana ārstniecības iestādēs saskaņā ar pašvaldības deleģējuma līgumiem (pakalpojuma saņēmēju skaits)</t>
  </si>
  <si>
    <t>Transporta līdzfinansēšanas reižu skaits ambulatorajiem tuberkulozes 
slimniekiem (izmaksas gadā)</t>
  </si>
  <si>
    <t>Pārtikas līdzfinansēšanas reižu skaits ambulatorajiem tuberkulozes slimniekiem 
(izmaksas gadā)</t>
  </si>
  <si>
    <t>Tiek nodrošināts sociālās aprūpes un sociālās rehabilitācijas pakalpojums bērniem un ģimenēm un bērniem krīzes situācijā</t>
  </si>
  <si>
    <t>Vietu skaits īslaicīgās sociālās aprūpes un sociālās rehabilitācijas institūcijā - krīzes centrā (izmaksas dienā)</t>
  </si>
  <si>
    <t>Ģimeņu skaits krīzes intervences pakalpojumā (izmaksas gadā)</t>
  </si>
  <si>
    <t>Vietu skaits īslaicīgās uzturēšanās mītnē (izmaksas dienā)</t>
  </si>
  <si>
    <t>Administratīvie akti par patvaļīgās būvniecības radīto seku novēršanu un par administratīvās lietas izbeigšanu (izmaksas gadā)</t>
  </si>
  <si>
    <t>Ģeodēzisko izpilduzmērījumu izvērtēšana  (izmaksas gadā)</t>
  </si>
  <si>
    <t>Maksājumu un nodevu administrēšana (skaits / izmaksas gadā)</t>
  </si>
  <si>
    <t>Transportbūvju speciālās inspekcijas satiksmes objektos  - gājēju tiltos, satiksmes pārvados un tiltos (vienību skaits / izmaksas gadā)</t>
  </si>
  <si>
    <t>Sabiedrisko tualešu pieejamība Rīgas pilsētā, strūklaku darbības nodrošināšana, zaļa pilsēta ar labu vides kvalitāti</t>
  </si>
  <si>
    <t>Sanitārās tīrības, higiēnas un vides kvalitātes prasību nodrošināšana Rīgas pilsētā</t>
  </si>
  <si>
    <t>05.09.00. Dzīvnieku populācijas kontroles programma</t>
  </si>
  <si>
    <t>18.03.01. Atbalsts ģimenēm krīzē un bērnu uzturēšanās līgumorganizācijās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</si>
  <si>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t>
  </si>
  <si>
    <t>Nodrošināta kultūras pieminekļu saglabāšana</t>
  </si>
  <si>
    <t>Sociālo pakalpojumu saņēmēju skaits</t>
  </si>
  <si>
    <t>Veidot Rīgas kā sportiskas pilsētas tēlu</t>
  </si>
  <si>
    <t>Nodrošināta publisko teritoriju apgaismošana</t>
  </si>
  <si>
    <t xml:space="preserve">Nodrošināta luksoforu uzturēšana ielu, ceļu un transporta infrastruktūrā </t>
  </si>
  <si>
    <t>Rīgas domes lēmumi un Rīgas domes priekšsēdētāja rīkojumi par zemesgabalu piekritību un lietošanu (iznomāšana, nodošana valdījumā, nodošana bezatlīdzības lietošanā, nodošana apsaimniekošanā, servitūta nodibināšana, pārvaldīšanas tiesību nodošana) (skaits / izmaksas gadā)</t>
  </si>
  <si>
    <t>Publiskā lietošanā esošās pašvaldības teritorijas sakopšanas un zāles pļaušanas darbi trīs reizes gadā (ha / izmaksas gadā)</t>
  </si>
  <si>
    <t>Veikts remonts gan nekustamajos īpašumos kopumā, gan atsevišķos dzīvokļa īpašumos, sniegta palīdzība 
īrniekiem</t>
  </si>
  <si>
    <t>Nodrošināt efektīvu pilsētas dabas, apstādījumu un rekreācijas teritoriju apsaimniekošanu un labiekārtošanu</t>
  </si>
  <si>
    <t>nozari regulējošajiem normatīvajiem aktiem, tajos noteikto sociālo pabalstu saņēmēju skaits (izmaksas gadā)</t>
  </si>
  <si>
    <t>aprūpes mājās pakalpojuma ietvaros nodrošinātais aprūpes stundu skaits  (pilnas izmaksas, kas mainās atkarībā no pacienta līdzmaksājuma)</t>
  </si>
  <si>
    <t>Saskaņā ar likuma "Par pašvaldībām" 15.panta 7.punktu un Sociālo pakalpojumu un sociālās palīdzības likuma 9.panta pirmo daļu nodrošināts sociālais pakalpojums krīzes situācijā nonākušām personām. Saskaņā  ar likuma  "Par pašvaldībām" 15.panta 7.punktu un Sociālo pakalpojumu un sociālās palīdzības likuma  9.panta   pirmo   daļu  bāreņiem un bez vecāku gādības palikušiem bērniem, ja nav iespējams nodrošināt viņu aprūpi un audzināšanu audžuģimenē vai pie aizbildņa, tiek nodrošināts mājoklis, sociālā aprūpe un sociālā rehabilitācija un īslaicīga sociālā rehabilitācija krīzes situācijā nonākušiem bērniem un ģimenēm</t>
  </si>
  <si>
    <t xml:space="preserve">Vietu skaits dienas centrā (izmaksas darba dienā)  </t>
  </si>
  <si>
    <t>Veselības veicināšanas konsultatīvās veselības istabas (izmaksas gadā)</t>
  </si>
  <si>
    <t>Rīgas pilsētas pašvaldības iedzīvotājiem - personām ar garīga rakstura traucējumiem sniegti grupu mājas (dzīvokļa) un specializēto darbnīcu pakalpojumi</t>
  </si>
  <si>
    <t>Lēmumi par adrešu piešķiršanu  zemesgabaliem, ēkām un telpām (izmaksas
 gadā)</t>
  </si>
  <si>
    <t>Rīgas pilsētas pašvaldības brīvprātīgi uzņemtajām iniciatīvām, tajās noteikto sociālo pabalstu saņēmēju skaits (izmaksas gadā)</t>
  </si>
  <si>
    <t>Iegūts ekspertu atzinums par turpmāko būves ekspluatāciju</t>
  </si>
  <si>
    <t>Nodrošināta transportbūvju ekspluatācija, veicot uzturēšanas darbus</t>
  </si>
  <si>
    <t>Nodrošināt efektīvu pilsētas dabas, apstādījumu un rekreācijas teritoriju apsaimniekošanu un labiekārtošanu, dabas daudzveidības saglabāšanu</t>
  </si>
  <si>
    <t>Organizētās vienas dienas sporta sacensības Rīgas skolu skolēniem 
(izmaksas gadā)</t>
  </si>
  <si>
    <t>Izskatīto būvniecības ieceru un zemes ierīcības projektu skaits 
(izmaksas gadā)</t>
  </si>
  <si>
    <t>Privatizācijai nodotie dzīvokļa īpašumi un dzīvojamai mājai funkcionāli nepieciešamo zemesgabalu domājamās daļas (sagatavotā informācija / izmaksas gadā)</t>
  </si>
  <si>
    <t>Vietējā ģeodēziskā tīkla uzturēšana, tajā skaitā apraksta veidošana un pilnveidošana (izmaksas gadā)</t>
  </si>
  <si>
    <t xml:space="preserve"> SIA "Rīgas Nacionālais zooloģiskais dārzs"</t>
  </si>
  <si>
    <t>01.08.00. Dotācija SIA "Rīgas Nacionālais zooloģiskais dārzs"</t>
  </si>
  <si>
    <t>dzīvokļi (to domājamās daļas) un neapdzīvojamās telpas</t>
  </si>
  <si>
    <t>Sagatavotie un izsūtītie rēķini par zemes nomu, zemes faktisko lietošanu (skaits / izmaksas gadā)</t>
  </si>
  <si>
    <t>Dažādu nogrimušu priekšmetu izcelšana no ūdenstilpēm (skaits / 
izmaksas gadā)</t>
  </si>
  <si>
    <t>Sociālpsiholoģiskie pakalpojumi ģimenēm ar bērniem:</t>
  </si>
  <si>
    <t>Jauniešu nodarbināšana (izmaksas mēnesī)</t>
  </si>
  <si>
    <t>Pansijas pakalpojums pilngadīgai personai bez noteiktas dzīvesvietas, 
ja personai nepieciešamais sociālās aprūpes pakalpojuma apjoms atbilst
 aprūpes mājās pakalpojuma (aprūpes 3. vai 4.līmeņa) apjomam  
(vidējās izmaksas dienā)</t>
  </si>
  <si>
    <t>Izsniegtās speciālās atļaujas  (licences) komercdarbībai zvejniecībā iekšējos
 ūdeņos</t>
  </si>
  <si>
    <t>05.17.00. Bioloģiskās daudzveidības uzturēšana</t>
  </si>
  <si>
    <t>porciju skaits ēdiena piegādes un izdalīšanas pakalpojumam mazaizsargātām personām gadā (1 porcijas izmaksas)</t>
  </si>
  <si>
    <t>Rekultivētās atkritumu izgāztuves "Kleisti" monitorings un teritorijas apsaimniekošana (izmaksas gadā)</t>
  </si>
  <si>
    <t>Rekultivētās Augusta Deglava ielas atkritumu izgāztuves teritorijas apsaimniekošana (izmaksas gadā)</t>
  </si>
  <si>
    <t>05.06.00. Pašvaldības īpašumā esošo dzīvojamo un nedzīvojamo telpu pārvaldīšana</t>
  </si>
  <si>
    <t>Nodrošināt iedzīvotājus ar konsultācijām dažādos dzīvokļa jautājumos, nodrošināt ar dzīvesvietas reģistrāciju</t>
  </si>
  <si>
    <t>Spilves poldera darbības nodrošināšana, meliorācijas grāvju un caurteku tīrīšana, atjaunošana un izveidošana (tajā skaitā projektēšana)</t>
  </si>
  <si>
    <t xml:space="preserve"> Izīrēšanai sagatavotie dzīvokļi (skaits), tajā skaitā:</t>
  </si>
  <si>
    <t>Sociālie dzīvokļi (skaits), tajā skaitā:</t>
  </si>
  <si>
    <t>Nokaltušo, bojāto koku plānveida zāģēšana (skaits / izmaksas gadā)</t>
  </si>
  <si>
    <t>Kontrolējamās gaisu piesārņojošās vielas (skaits)</t>
  </si>
  <si>
    <t>Aprūpes jautājumos (lietu skaits / izmaksas gadā)</t>
  </si>
  <si>
    <t>Adopcijas jautājumos  (lietu skaits / izmaksas gadā)</t>
  </si>
  <si>
    <t>Domstarpību jautājumos (lietu skaits / izmaksas gadā)</t>
  </si>
  <si>
    <t>Mantiskajos jautājumos (lietu skaits / izmaksas gadā)</t>
  </si>
  <si>
    <t>Rīcībnespējīgo personu jautājumos (lietu skaits / izmaksas gadā)</t>
  </si>
  <si>
    <t>Ārpusģimenes aprūpes jautājumos (lietu skaits / izmaksas gadā)</t>
  </si>
  <si>
    <t>Izglītojamo (audzēkņu) skaits (izmaksas mēnesī), tajā skaitā:</t>
  </si>
  <si>
    <t>Rīgā deklarēto bērnu, kas apmeklē citu  pašvaldību pirmsskolas izglītības iestādes, skaits (izmaksas gadā)</t>
  </si>
  <si>
    <t>Citās pašvaldībās deklarēto bērnu, kas apmeklē Rīgas pirmsskolas izglītības iestādes, skaits (izmaksas gadā)</t>
  </si>
  <si>
    <t>Rīgā deklarēto skolēnu, kas mācās citu pašvaldību izglītības iestādēs, skaits (izmaksas gadā)</t>
  </si>
  <si>
    <t>Amatierkolektīvu skaits, tajā skaitā:</t>
  </si>
  <si>
    <t>Dalībnieku skaits amatierkolektīvos, tajā skaitā:</t>
  </si>
  <si>
    <t>lielāko pasākumu / pasākumu programmu norišu kalendāro dienu skaits (apmeklētāju skaits virs 10 000 cilvēku / izmaksas gadā)</t>
  </si>
  <si>
    <t>lielāko pasākumu / pasākumu programmu apmeklētāju skaits (izmaksas par vienu apmeklētāju gadā)</t>
  </si>
  <si>
    <t xml:space="preserve">Amatierkolektīvu skaits, tajā skaitā: </t>
  </si>
  <si>
    <t xml:space="preserve">Veselības veicināšanas, ģimenes veselības veicināšanas un slimību profilakses informatīvi izglītojošie pasākumi (kopējais pasākumu stundu skaits gadā) </t>
  </si>
  <si>
    <t>Ielu apgaismojuma nodrošināšana (stundu skaits / izmaksas gadā)</t>
  </si>
  <si>
    <t>Apdrošināta pašvaldības amatpersonu un darbinieku veselība, iegādājoties veselības apdrošināšanas polises (līgumu slēgšanas brīdī)</t>
  </si>
  <si>
    <t>4.2.</t>
  </si>
  <si>
    <t>4.3.</t>
  </si>
  <si>
    <r>
      <t xml:space="preserve">Vienas vienības vidējās izmaksas, </t>
    </r>
    <r>
      <rPr>
        <i/>
        <sz val="10"/>
        <rFont val="Times New Roman"/>
        <family val="1"/>
        <charset val="186"/>
      </rPr>
      <t>euro</t>
    </r>
  </si>
  <si>
    <r>
      <t>Atkritumu savākšanas darbi kapsētās (m</t>
    </r>
    <r>
      <rPr>
        <vertAlign val="superscript"/>
        <sz val="11"/>
        <rFont val="Times New Roman"/>
        <family val="1"/>
        <charset val="186"/>
      </rPr>
      <t xml:space="preserve">3 </t>
    </r>
    <r>
      <rPr>
        <sz val="11"/>
        <rFont val="Times New Roman"/>
        <family val="1"/>
        <charset val="186"/>
      </rPr>
      <t>/ izmaksas gadā)</t>
    </r>
  </si>
  <si>
    <r>
      <t xml:space="preserve"> dzīvojamām (dzīvokļu skaits / platība m</t>
    </r>
    <r>
      <rPr>
        <vertAlign val="superscript"/>
        <sz val="11"/>
        <rFont val="Times New Roman"/>
        <family val="1"/>
        <charset val="186"/>
      </rPr>
      <t xml:space="preserve">2 </t>
    </r>
    <r>
      <rPr>
        <sz val="11"/>
        <rFont val="Times New Roman"/>
        <family val="1"/>
        <charset val="186"/>
      </rPr>
      <t>un izmaksas gadā)</t>
    </r>
  </si>
  <si>
    <r>
      <t xml:space="preserve"> neapdzīvojamām (telpu skaits / platība m</t>
    </r>
    <r>
      <rPr>
        <vertAlign val="superscript"/>
        <sz val="11"/>
        <rFont val="Times New Roman"/>
        <family val="1"/>
        <charset val="186"/>
      </rPr>
      <t xml:space="preserve">2 </t>
    </r>
    <r>
      <rPr>
        <sz val="11"/>
        <rFont val="Times New Roman"/>
        <family val="1"/>
        <charset val="186"/>
      </rPr>
      <t>un izmaksas gadā)</t>
    </r>
  </si>
  <si>
    <r>
      <t xml:space="preserve"> ar kopējo platību (m</t>
    </r>
    <r>
      <rPr>
        <vertAlign val="superscript"/>
        <sz val="11"/>
        <rFont val="Times New Roman"/>
        <family val="1"/>
        <charset val="186"/>
      </rPr>
      <t>2</t>
    </r>
    <r>
      <rPr>
        <sz val="11"/>
        <rFont val="Times New Roman"/>
        <family val="1"/>
        <charset val="186"/>
      </rPr>
      <t xml:space="preserve"> /</t>
    </r>
    <r>
      <rPr>
        <vertAlign val="superscript"/>
        <sz val="11"/>
        <rFont val="Times New Roman"/>
        <family val="1"/>
        <charset val="186"/>
      </rPr>
      <t xml:space="preserve"> </t>
    </r>
    <r>
      <rPr>
        <sz val="11"/>
        <rFont val="Times New Roman"/>
        <family val="1"/>
        <charset val="186"/>
      </rPr>
      <t>pašvaldības līdzmaksājums gadā)</t>
    </r>
  </si>
  <si>
    <r>
      <t>Pārvaldāmo un apsaimniekojamo nekustamo īpašumu (ēku un būvju) kopējā platība m</t>
    </r>
    <r>
      <rPr>
        <vertAlign val="superscript"/>
        <sz val="11"/>
        <rFont val="Times New Roman"/>
        <family val="1"/>
        <charset val="186"/>
      </rPr>
      <t>2</t>
    </r>
    <r>
      <rPr>
        <sz val="11"/>
        <rFont val="Times New Roman"/>
        <family val="1"/>
        <charset val="186"/>
      </rPr>
      <t>, tajā skaitā:</t>
    </r>
  </si>
  <si>
    <r>
      <t>pašvaldības funkciju nodrošināšanai izmantojamā platība (m</t>
    </r>
    <r>
      <rPr>
        <vertAlign val="superscript"/>
        <sz val="11"/>
        <rFont val="Times New Roman"/>
        <family val="1"/>
        <charset val="186"/>
      </rPr>
      <t xml:space="preserve">2 </t>
    </r>
    <r>
      <rPr>
        <sz val="11"/>
        <rFont val="Times New Roman"/>
        <family val="1"/>
        <charset val="186"/>
      </rPr>
      <t>/ izmaksas 
gadā)</t>
    </r>
  </si>
  <si>
    <r>
      <t>pašvaldības funkciju izpildei rezervētā un saimnieciski neizmantojamā platība (m</t>
    </r>
    <r>
      <rPr>
        <vertAlign val="superscript"/>
        <sz val="11"/>
        <rFont val="Times New Roman"/>
        <family val="1"/>
        <charset val="186"/>
      </rPr>
      <t>2</t>
    </r>
    <r>
      <rPr>
        <sz val="11"/>
        <rFont val="Times New Roman"/>
        <family val="1"/>
        <charset val="186"/>
      </rPr>
      <t xml:space="preserve"> / izmaksas gadā)</t>
    </r>
  </si>
  <si>
    <t>Pasākumi, kas realizēti par kultūras procesam paredzētajiem 
līdzekļiem, tajā skaitā:</t>
  </si>
  <si>
    <t>Nekustamā īpašuma objektu vērtēšana (skaits / izmaksas gadā):</t>
  </si>
  <si>
    <t>Rezultatīvais rādītājs/
plānoto vienību skaits 2019.gadā</t>
  </si>
  <si>
    <t>Nodrošināt iedzīvotāju civilstāvokļa aktu reģistrāciju</t>
  </si>
  <si>
    <t>Nodrošināta iedzīvotāju civilstāvokļa aktu reģistrācija</t>
  </si>
  <si>
    <t>3.4.</t>
  </si>
  <si>
    <t>4.4.</t>
  </si>
  <si>
    <r>
      <t>Ielu, ietvju, laukumu segumu remonta un uzturēšanas darbi (1000 m</t>
    </r>
    <r>
      <rPr>
        <vertAlign val="superscript"/>
        <sz val="11"/>
        <rFont val="Times New Roman"/>
        <family val="1"/>
        <charset val="186"/>
      </rPr>
      <t>2</t>
    </r>
    <r>
      <rPr>
        <sz val="11"/>
        <rFont val="Times New Roman"/>
        <family val="1"/>
        <charset val="186"/>
      </rPr>
      <t>)</t>
    </r>
  </si>
  <si>
    <r>
      <t>Ielu, ietvju, laukumu segumu uzkopšanas darbi vasaras apstākļos (1000 m</t>
    </r>
    <r>
      <rPr>
        <vertAlign val="superscript"/>
        <sz val="11"/>
        <rFont val="Times New Roman"/>
        <family val="1"/>
        <charset val="186"/>
      </rPr>
      <t>2</t>
    </r>
    <r>
      <rPr>
        <sz val="11"/>
        <rFont val="Times New Roman"/>
        <family val="1"/>
        <charset val="186"/>
      </rPr>
      <t>)</t>
    </r>
  </si>
  <si>
    <r>
      <t>Ielu, ietvju, laukumu segumu uzturēšanas darbi ziemas apstākļos (1000 m</t>
    </r>
    <r>
      <rPr>
        <vertAlign val="superscript"/>
        <sz val="11"/>
        <rFont val="Times New Roman"/>
        <family val="1"/>
        <charset val="186"/>
      </rPr>
      <t>2</t>
    </r>
    <r>
      <rPr>
        <sz val="11"/>
        <rFont val="Times New Roman"/>
        <family val="1"/>
        <charset val="186"/>
      </rPr>
      <t>)</t>
    </r>
  </si>
  <si>
    <t>Tiltu un satiksmes pārvadu ikdienas uzkopšanas darbi vasaras apstākļos (vienību skaits / izmaksas gadā)</t>
  </si>
  <si>
    <t>Tiltu un satiksmes pārvadu ikdienas uzturēšanas darbi ziemas apstākļos (vienību skaits / izmaksas gadā)</t>
  </si>
  <si>
    <t>Ūdens novadīšanas sistēmu uzturēšana (vienību skaits / izmaksas gadā)</t>
  </si>
  <si>
    <r>
      <t>Ielu apsekošana, darbu plānošana (1000 m</t>
    </r>
    <r>
      <rPr>
        <vertAlign val="superscript"/>
        <sz val="11"/>
        <rFont val="Times New Roman"/>
        <family val="1"/>
        <charset val="186"/>
      </rPr>
      <t>2</t>
    </r>
    <r>
      <rPr>
        <sz val="11"/>
        <rFont val="Times New Roman"/>
        <family val="1"/>
        <charset val="186"/>
      </rPr>
      <t>)</t>
    </r>
  </si>
  <si>
    <t>Sešu mēnešu sociālās rehabilitācijas programma jauniešiem II posms (vietu skaits / izmaksas gadā)</t>
  </si>
  <si>
    <t>Drošās ģimenes vides pakalpojums  (vietu skaits / izmaksas gadā)</t>
  </si>
  <si>
    <t>Aizsargrestu uzstādīšana caurtekām (skaits / izmaksas gadā)</t>
  </si>
  <si>
    <t>Eiropas Savienības fondu un citu ārējo finanšu avotu līdzfinansēti projekti (projektu skaits / izmaksas gadā)</t>
  </si>
  <si>
    <t>Rakstveidā sniegtās konsultācijas un skaidrojumi departamenta pamatdarbības jautājumos (skaits)</t>
  </si>
  <si>
    <t xml:space="preserve">Dzīvesvietas reģistrēšana pēc pašvaldības iniciatīvas un deklarēto ziņu anulēšana pēc fizisko un juridisko personu lūguma (reģistrēšanas un anulēšanas gadījumu skaits) </t>
  </si>
  <si>
    <t>Reģistrācija pašvaldības palīdzības saņemšanai dzīvokļa jautājumu risināšanā (iesniegumu skaits)</t>
  </si>
  <si>
    <t>Īres līgumu reģistrēšana, pagarināšana un grozījumi īres līgumā 
(līgumu skaits)</t>
  </si>
  <si>
    <t>Nelikumīgo kanalizācijas notekūdeņu izplūdes vietu likvidācija (izmaksas
 gadā)</t>
  </si>
  <si>
    <t>Dzimšanas reģistrācija (skaits), tajā skaitā:</t>
  </si>
  <si>
    <t>Uzvārda, vārda maiņa un citi pakalpojumi, kas saistīti ar civilstāvokļa 
aktu reģistrāciju (skaits), tajā skaitā:</t>
  </si>
  <si>
    <t>Miršanas fakta reģistrācija (skaits), tajā skaitā:</t>
  </si>
  <si>
    <t>Sociālās rehabilitācijas pakalpojums ar izmitināšanu mātēm ar garīga 
rakstura traucējumiem (GRT) ar bērniem vecumā līdz 2 gadiem 
(vietu skaits / izmaksas gadā)</t>
  </si>
  <si>
    <t>Bilancē uzskaitītie (zemesgrāmatā reģistrētie) zemesgabali  (skaits / izmaksas 
gadā)</t>
  </si>
  <si>
    <t xml:space="preserve">Līdzvērtīgas zemes reģistra administrēšana (pretendentu skaits / izmaksas 
gadā) </t>
  </si>
  <si>
    <t>Sabiedrisko drošību un sabiedrisko kārtību apdraudošie fiziskām un juridiskām</t>
  </si>
  <si>
    <t>Rezultatīvais rādītājs/
plānoto vienību skaits 2018.gadā</t>
  </si>
  <si>
    <t>sociālās rehabilitācijas programmas-sociālizācijas grupas (AST)</t>
  </si>
  <si>
    <r>
      <t>Sešu mēnešu sociālās rehabilitācijas program</t>
    </r>
    <r>
      <rPr>
        <sz val="12"/>
        <rFont val="Times New Roman"/>
        <family val="1"/>
        <charset val="186"/>
      </rPr>
      <t>m</t>
    </r>
    <r>
      <rPr>
        <sz val="11"/>
        <rFont val="Times New Roman"/>
        <family val="1"/>
        <charset val="186"/>
      </rPr>
      <t xml:space="preserve">a jauniešiem </t>
    </r>
    <r>
      <rPr>
        <sz val="10"/>
        <rFont val="Times New Roman"/>
        <family val="1"/>
        <charset val="186"/>
      </rPr>
      <t>(vietu skaits / izmaksas gadā)</t>
    </r>
  </si>
  <si>
    <r>
      <t xml:space="preserve">Astoņu mēnešu rehabilitācijas programma jauniešiem II posms </t>
    </r>
    <r>
      <rPr>
        <sz val="10"/>
        <rFont val="Times New Roman"/>
        <family val="1"/>
        <charset val="186"/>
      </rPr>
      <t>(vietu skaits / izmaksas gadā)</t>
    </r>
  </si>
  <si>
    <r>
      <t xml:space="preserve">Astoņu mēnešu rehabilitācijas programma jauniešiem I posms </t>
    </r>
    <r>
      <rPr>
        <sz val="10"/>
        <rFont val="Times New Roman"/>
        <family val="1"/>
        <charset val="186"/>
      </rPr>
      <t>(vietu skaits / izmaksas gadā)</t>
    </r>
  </si>
  <si>
    <t>Konsultāciju skaits diennakts psiholoģiskai palīdzībai un informatīvajam atbalstam pa tālruni personām, kuras nonākušas krīzes situācijā (1 konsultācijas izmaksas)</t>
  </si>
  <si>
    <t>Nepilngadīgo grūtnieču un jauno māmiņu ar bērnu skaits rehabilitācijas pakalpojumā (izmaksas dienā)</t>
  </si>
  <si>
    <t>nekustamā īpašuma objektu novērtēšana</t>
  </si>
  <si>
    <t>nekustamā īpašuma nosacītās cenas apstiprināšana</t>
  </si>
  <si>
    <t>Laulību reģistrācija (skaits), tajā skaitā:</t>
  </si>
  <si>
    <t>Tiltu un satiksmes pārvadu ikdienas remontdarbi (vienību skaits / izmaksas gadā)</t>
  </si>
  <si>
    <t xml:space="preserve">Stratēģiskās uzraudzības sistēmas ikgadējā pārskata sagatavošana </t>
  </si>
  <si>
    <t>03.02.00. Līdzfinansējums kultūras pieminekļu saglabāšanai un dzīvojamo māju energoefektivitātes pasākumu veikšanai un atjaunošanai</t>
  </si>
  <si>
    <t>Līdzfinansējums dzīvojamo māju energoefektivitātes pasākumu veikšanai un atjaunošanai (skaits / izmaksas gadā)</t>
  </si>
  <si>
    <t>Veikt  izīrēšanai piedāvāto dzīvojamo telpu kapitālo remontu / renovāciju; segt brīvo dzīvojamo telpu īres / neapdzīvojamo telpu apsaimniekošanas maksu un komunālos maksājumus pārvaldniekam</t>
  </si>
  <si>
    <t>05.08.00. Pilsētas apstādījumu uzturēšana un atjaunošana</t>
  </si>
  <si>
    <t>Nodrošināt pirmsskolas vecuma bērnus ar vietām pirmsskolas izglītības iestādēs, nodrošināt obligāto piecgadīgo un sešgadīgo bērnu sagatavošanu pamatizglītības programmas uzsākšanai, veicināt bērna intelektuālo, fizisko, estētisko attīstību</t>
  </si>
  <si>
    <t>16.04.00. Sākumskolas, pamatskolas un vidusskolas</t>
  </si>
  <si>
    <t>Nodrošināt pamatizglītības un vispārējās vidējās izglītības programmu īstenošanu bērniem ar speciālām vajadzībām, veicinot skolēnu integrācijas procesu sabiedrībā, nodrošinot iespējas iegūt zināšanas, prasmes, darba iemaņas atbilstoši savam veselības stāvoklim un spējām, organizēt ārstēšanas un korekcijas darbu</t>
  </si>
  <si>
    <t>Interešu izglītības un profesionālās ievirzes sporta izglītības programmu īstenošana, nodrošinot saturīgu brīvā laika pavadīšanu bērniem un jauniešiem</t>
  </si>
  <si>
    <t>Citās pašvaldībās deklarēto bērnu, kas apmeklē Rīgas izglītības iestādes, skaits (izmaksas gadā)</t>
  </si>
  <si>
    <t>Rīgas vispārizglītojošo skolu skolēnu pašpārvalžu izglītības atbalsta pasākumi (izmaksas gadā)</t>
  </si>
  <si>
    <t>Dot iespēju Rīgas iedzīvotājiem nostiprināt veselību, racionāli izmantot brīvo laiku, sasniegt rezultātus sportā atbilstoši savām spējām un sagatavotībai;</t>
  </si>
  <si>
    <t>Audzināt sportisku un veselīgu jauno paaudzi, dot iespēju Rīgas iedzīvotājiem nostiprināt veselību, racionāli izmantot brīvo laiku, veicināt un popularizēt iedzīvotāju veselīgu dzīvesveidu;</t>
  </si>
  <si>
    <t xml:space="preserve">Nodrošināt pilnvērtīgu iedzīvotāju brīvā laika izmantošanu, prasmju un talantu profesionālu un kvalificētu vadītāju vadībā pilnveidošanu, piedalīšanos amatiermākslas kolektīvos visās vecuma grupās; 
Saglabāt Dziesmu svētku tradīciju un nemateriālo kultūras mantojumu   </t>
  </si>
  <si>
    <t>Sabiedriskā transporta pieturvietu tīrīšana un uzturēšana (vienību skaits / izmaksas gadā)</t>
  </si>
  <si>
    <t>Negadījumos cietušo un slimo bezsaimnieka dzīvnieku eitanāzija (skaits / izmaksas gadā)</t>
  </si>
  <si>
    <t>Starptautisko projektu pieteikumu sagatavošana un administrēšana (izmaksas gadā)</t>
  </si>
  <si>
    <t>Pilsētas pārstāvība starptautiskos pasākumos, kuru mērķis ir veicināt Rīgas kā investīcijām pievilcīgas vietas atpazīstamību  (izmaksas gadā visos pasākumos kopā)</t>
  </si>
  <si>
    <r>
      <t>nomas platības, kurās nepieciešams nodrošināt apsaimniekošanu (m</t>
    </r>
    <r>
      <rPr>
        <vertAlign val="superscript"/>
        <sz val="11"/>
        <rFont val="Times New Roman"/>
        <family val="1"/>
        <charset val="186"/>
      </rPr>
      <t xml:space="preserve">2 </t>
    </r>
    <r>
      <rPr>
        <sz val="11"/>
        <rFont val="Times New Roman"/>
        <family val="1"/>
        <charset val="186"/>
      </rPr>
      <t>/ izmaksas gadā)</t>
    </r>
  </si>
  <si>
    <t>Saņemtie privātpersonu ierosinājumi un pašvaldības iniciatīva sava nekustamā īpašuma turpmākās izmantošanas izvērtēšanai (skaits / izmaksas gadā)</t>
  </si>
  <si>
    <t>Noslēgtie zemes un nekustamā īpašuma (telpu) nomas līgumi (skaits / izmaksas gadā)</t>
  </si>
  <si>
    <t xml:space="preserve">personām piederošie nekustamie īpašumi - grausti, jaunbūves (skaits / izmaksas gadā) </t>
  </si>
  <si>
    <t>Pirmreizēji zemesgrāmatā reģistrētie pašvaldībai piederošie un piekrītošie nekustamie īpašumi (zemes īpašums, ēku (būvju) īpašums, dzīvokļa īpašums) (skaits / izmaksas gadā)</t>
  </si>
  <si>
    <t>Zemesgrāmatā reģistrēto pašvaldībai piederošo nekustamo īpašumu (zemes īpašums, ēku (būvju) īpašums, dzīvokļa īpašums) aktualizēšana: savienošana, atdalīšana vai to raksturojošo datu pārgrozīšana (tajā skaitā dzēšana) (skaits / izmaksas gadā)</t>
  </si>
  <si>
    <t>Pašvaldībai piederošo dzīvojamo māju zemesgrāmatas ierakstu aktualizēšana, lai precizētu pašvaldības īpašuma tiesības uz atlikušo kopīpašuma daļu, atbilstoši neatklātajiem dzīvokļa īpašumu zemesgrāmatas nodalījumiem (skaits / izmaksas gadā)</t>
  </si>
  <si>
    <t>nodošanu bezatlīdzības lietošanā, energoapgādes objektu ierīkošanu (skaits / izmaksas gadā)</t>
  </si>
  <si>
    <t>Līdzfinansējums kultūras pieminekļu (ēku, to daļu) saglabāšanai (skaits / izmaksas gadā)</t>
  </si>
  <si>
    <t>Veikta pilsētas transportbūvju uzturēšana tādā stāvoklī, kas nodrošina nepārtrauktu transportbūvju ekspluatāciju</t>
  </si>
  <si>
    <t>Tiltu un satiksmes pārvadu tehniskā apsekošana un uzturēšana (vienību skaits / izmaksas gadā)</t>
  </si>
  <si>
    <t>04.08.00. Pilsētas lietusūdens kanalizācijas sistēmas maģistrālo kolektoru un sūkņu staciju uzturēšana</t>
  </si>
  <si>
    <t>Nodrošināta pilsētas lietusūdens kanalizācijas sistēmas maģistrālo kolektoru un sūkņu staciju uzturēšana darba kārtībā</t>
  </si>
  <si>
    <t>Izglītojamo (audzēkņu) skaits (izmaksas mēnesī, ieskaitot valsts budžeta transfertus), tajā skaitā:</t>
  </si>
  <si>
    <t>Nodrošināta pamatizglītības un vispārējās vidējās izglītības programmu īstenošana sākumskolās, pamatskolās un vidusskolās</t>
  </si>
  <si>
    <t>Krājuma jaunieguvumi (nodrošinot vismaz divus eksemplārus Rīgas Centrālajai bibliotēkai un katrai no 26 filiālbibliotēkām pa vienam eksemplāram)</t>
  </si>
  <si>
    <t>Organizēti valsts svētku, atceres un piemiņas dienu, gadskārtu ieražu un tradīciju pasākumi Rīgas iedzīvotājiem un pilsētas viesiem saskaņā ar pilsētas pasākumu kalendāro plānu:</t>
  </si>
  <si>
    <t xml:space="preserve">Pilnvērtīga iedzīvotāju brīvā laika izmantošana, prasmju un talantu pilnveidošana profesionālu un kvalificētu vadītāju vadībā, piedaloties amatiermākslas kolektīvos visās vecuma grupās; 
Dziesmu svētku tradīcijas un nemateriālā kultūras mantojuma saglabāšana   </t>
  </si>
  <si>
    <t>Audzēkņu skaits deviņās profesionālās ievirzes mūzikas un mākslas skolās (izmaksas  gadā)</t>
  </si>
  <si>
    <t>Transporta līdzfinansēšanas reižu skaits ambulatorajiem tuberkulozes slimniekiem (izmaksas gadā)</t>
  </si>
  <si>
    <t>Pārtikas līdzfinansēšanas reižu skaits ambulatorajiem tuberkulozes slimniekiem (izmaksas gadā)</t>
  </si>
  <si>
    <t xml:space="preserve">Rīgas Brāļu kapu memoriālā ansambļa saimnieciskā uzturēšana (izmaksas dienā) </t>
  </si>
  <si>
    <t>Rūpēšanās par pašvaldības amatpersonu un darbinieku veselību, lai pilnvērtīgi tiktu veikti tiem uzticētie darba pienākumi</t>
  </si>
  <si>
    <t>vispārējās izglītības programmu pedagogi, pirmsskolas pedagogi, skolotāju palīgi, interešu izglītības un profesionālās ievirzes izglītības iestāžu pedagoģiskie darbinieki</t>
  </si>
  <si>
    <r>
      <t xml:space="preserve">Topogrāfisko plānu pārbaude un reģistrācija topogrāfiskās informācijas datubāzē </t>
    </r>
    <r>
      <rPr>
        <sz val="10"/>
        <rFont val="Times New Roman"/>
        <family val="1"/>
        <charset val="186"/>
      </rPr>
      <t>(izmaksas gadā)</t>
    </r>
  </si>
  <si>
    <t>Augstas detalizācijas topogrāfiskās informācijas sagatavošana un izsniegšana no topogrāfiskās informācijas datubāzes (izmaksas gadā)</t>
  </si>
  <si>
    <t>Lokālplānojumu izstrāde un administratīvā pārraudzība (lokālplānojumu skaits / procesa izmaksas gadā)</t>
  </si>
  <si>
    <t xml:space="preserve">Uzturēt darba kārtībā pilsētas lietusūdens kanalizācijas sistēmas maģistrālos kolektorus un sūkņu stacijas </t>
  </si>
  <si>
    <t>sagatavoti plānošanas nosacījumi un atzinumi par trešo personu ierosinātajiem teritorijas detālplānojumiem; 
no zemes piederības viedokļa saskaņotas sezonas tirdzniecības vietas un reklāmu izvietošanas vietas;</t>
  </si>
  <si>
    <t>Kultūras vērtību izplatīšana un pieejamības nodrošināšana plašai sabiedrībai, sabiedrības iesaistīšanās pilsētas kultūras
procesa nodrošināšanā</t>
  </si>
  <si>
    <t>Nodrošināta starptautisku un vietējās nozīmes festivālu projektu īstenošana Rīgā, veicināta sabiedrības līdzdalība kultūras
procesa nodrošināšanā</t>
  </si>
  <si>
    <t xml:space="preserve">Nekustamā īpašuma valsts kadastra informācijas sistēmā reģistrēti zemesgabali; zemesgrāmatā reģistrētas ēkas, būves un zemesgabali; informācijas lapas un atzinumi par privatizācijai un atsavināšanai ierosinātajiem zemesgabaliem; administratīvie akti par zemes lietošanas tiesību izbeigšanu; </t>
  </si>
  <si>
    <t>Komandējumi saistībā ar bāriņtiesas kompetenci (lietu skaits / izmaksas gadā)</t>
  </si>
  <si>
    <t>Nodrošināta iespēja bērniem, kuru dzīvesvieta deklarēta pašvaldības administratīvajā teritorijā, iegūt pirmsskolas izglītību, kā arī nodrošināta obligātā piecgadīgo un sešgadīgo bērnu sagatavošana pamatizglītības programmas uzsākšanai</t>
  </si>
  <si>
    <t xml:space="preserve">Sportiskas un veselīgas jaunās paaudzes audzināšana, kā rezultātā sports ir neatņemama bērnu un jauniešu brīvā laika pavadīšanas
 sastāvdaļa                                                      </t>
  </si>
  <si>
    <t>Dzīvokļa īpašumu īpašniekiem izsūtītie uzaicinājumi privatizēt dzīvojamai mājai funkcionāli nepieciešamā zemesgabala domājamo daļu (uzaicinājumu skaits / izmaksas gadā)</t>
  </si>
  <si>
    <t>Ielu apgaismojumam patērētās elektroenerģijas izmaksu attiecība pret kopējām ielu apgaismojuma uzturēšanas izmaksām (procenti)</t>
  </si>
  <si>
    <t>Bīstamu koku likvidēšana hidrogrāfiskajā tīklā (skaits / izmaksas gadā)</t>
  </si>
  <si>
    <t>Vietu skaits (izmaksu daļa dienā, ko sedz pašvaldības dotācija) iepirkuma līgumorganizācijās</t>
  </si>
  <si>
    <r>
      <t>Noplūdušo naftas produktu savākšana (m</t>
    </r>
    <r>
      <rPr>
        <vertAlign val="superscript"/>
        <sz val="11"/>
        <rFont val="Times New Roman"/>
        <family val="1"/>
        <charset val="186"/>
      </rPr>
      <t>3</t>
    </r>
    <r>
      <rPr>
        <sz val="11"/>
        <rFont val="Times New Roman"/>
        <family val="1"/>
        <charset val="186"/>
      </rPr>
      <t xml:space="preserve"> / izmaksas gadā)</t>
    </r>
  </si>
  <si>
    <t>Kapavietu sagatavošana (skaits / izmaksas gadā):</t>
  </si>
  <si>
    <r>
      <t>Pilsētas kanāla tīrīšana (sadzīves atkritumu m</t>
    </r>
    <r>
      <rPr>
        <vertAlign val="superscript"/>
        <sz val="11"/>
        <rFont val="Times New Roman"/>
        <family val="1"/>
        <charset val="186"/>
      </rPr>
      <t>3</t>
    </r>
    <r>
      <rPr>
        <sz val="11"/>
        <rFont val="Times New Roman"/>
        <family val="1"/>
        <charset val="186"/>
      </rPr>
      <t xml:space="preserve"> / izmaksas gadā)</t>
    </r>
  </si>
  <si>
    <t>Izsniegumu skaits (izmaksas gadā)</t>
  </si>
  <si>
    <t xml:space="preserve">   rokas ūdenssūkņi</t>
  </si>
  <si>
    <t xml:space="preserve">   ūdenskrāni</t>
  </si>
  <si>
    <t>Mazo upju tīrīšana (m / izmaksas gadā)</t>
  </si>
  <si>
    <t>Mārupītes aizauguma pļaušana Arkādijas parkā (ha / izmaksas gadā)</t>
  </si>
  <si>
    <t>Nr. 
p. k.</t>
  </si>
  <si>
    <t>4.5.</t>
  </si>
  <si>
    <t>4.6.</t>
  </si>
  <si>
    <t>4.7.</t>
  </si>
  <si>
    <t>4.8.</t>
  </si>
  <si>
    <t>8.1.</t>
  </si>
  <si>
    <t>8.2.</t>
  </si>
  <si>
    <t>AP2027 Rīcības plāna un Investīciju plāna izstrāde</t>
  </si>
  <si>
    <t>Būvju situācijas plāna sagatavošana (izmaksas gadā)</t>
  </si>
  <si>
    <t>Detālplānojumu izstrāde un administratīvā pārraudzība (izmaksas gadā)</t>
  </si>
  <si>
    <t>Sugu skaits dzīvnieku kolekcijā</t>
  </si>
  <si>
    <t>Apmeklētāju skaits</t>
  </si>
  <si>
    <t>1000 / 12000</t>
  </si>
  <si>
    <t>05.07.00. Dzīvojamās telpas atbrīvošanas pabalsts</t>
  </si>
  <si>
    <t>Denacionalizēto un likumīgajiem īpašniekiem atdoto namu atbrīvošana</t>
  </si>
  <si>
    <t>Dzīvojamās telpas atbrīvošanas pabalsta piešķiršana</t>
  </si>
  <si>
    <t>Departamentā konsultēto apmeklētāju skaits (klātiene / zvanu centrs)</t>
  </si>
  <si>
    <t>Dzīvojamās telpas atbrīvošanas pabalsta piešķiršana (mājsaimniecību skaits)</t>
  </si>
  <si>
    <t>Finansējums sakrālā mantojuma objektu saglabāšanai (skaits / izmaksas gadā)</t>
  </si>
  <si>
    <t>04.03.00. Pilsētas transportbūvju uzturēšana</t>
  </si>
  <si>
    <t>Līdzfinansējums Rīgai nozīmīgu sporta projektu īstenošanai (izmaksas gadā)</t>
  </si>
  <si>
    <t>Sporta nodarbības Rīgas apkaimju iedzīvotājiem (izmaksas gadā)</t>
  </si>
  <si>
    <t>Līdzfinansējums individuālajiem sportistiem, atsevišķiem komandas dalībniekiem un komandām (izmaksas gadā)</t>
  </si>
  <si>
    <t>Rekonstruētie, renovētie, restaurētie un labiekārtotie Rīgas valstspilsētas pašvaldībai piederošie un piekrītošie nekustamie īpašumi (objektu skaits / izmaksas gadā)</t>
  </si>
  <si>
    <t>Sašaurināt Rīgas valstspilsētas pašvaldības uzņēmējdarbību, atsavinot mantu un privatizējot nekustamos īpašumus, un iegūtos līdzekļus novirzīt Rīgas valstspilsētas pašvaldībai piederošo īpašumu sakārtošanai</t>
  </si>
  <si>
    <t xml:space="preserve">Nekustamo īpašumu  apgrūtinājumu saskaņojumi Rīgas valstspilsētas pašvaldības vārdā (saskaņojumu skaits / izmaksas gadā) </t>
  </si>
  <si>
    <t>Rīgas valstspilsētas pašvaldības administratīvajā teritorijā esošo kultūras pieminekļu (ēku, to daļu) sakārtošana (restaurācija, konservācija)</t>
  </si>
  <si>
    <t>Atbilstoši Rīgas valstspilsētas pašvaldības interesēm nekustamo īpašumu iegūšana pašvaldības īpašumā</t>
  </si>
  <si>
    <t>Sakopts Rīgas valstspilsētas pašvaldības dzīvojamais fonds</t>
  </si>
  <si>
    <t>Ārvalstu tūristu skaits Rīgas viesnīcās</t>
  </si>
  <si>
    <t>Sekmēt saimniecisko darbību attiecīgajā administratīvajā teritorijā</t>
  </si>
  <si>
    <t>Nodrošināti Rīgas valstspilsētas pašvaldības iedzīvotāju vajadzībām atbilstoši sociālie pakalpojumi dzīvesvietā</t>
  </si>
  <si>
    <t>Nodrošināt Rīgas valstspilsētas pašvaldības iedzīvotāju vajadzībām atbilstošus sociālos pakalpojumus dzīvesvietā</t>
  </si>
  <si>
    <t>Normatīvajos aktos noteiktajā kārtībā sniegti Rīgas valstspilsētas pašvaldības iedzīvotāju vajadzībām atbilstoši sociālie pakalpojumi dzīvesvietā</t>
  </si>
  <si>
    <t>Rīgas valstspilsētas pašvaldības brīvprātīgi uzņemtajām iniciatīvām, tajās noteikto sociālo pabalstu saņēmēju skaits (izmaksas gadā)</t>
  </si>
  <si>
    <t xml:space="preserve">Nodrošināt sociālo palīdzību Rīgas valstspilsētas pašvaldības iedzīvotājiem </t>
  </si>
  <si>
    <t>Rīgas valstspilsētas pašvaldības iedzīvotājiem sniegta sociālā palīdzība</t>
  </si>
  <si>
    <t>05.02.00. Kapsētu programma</t>
  </si>
  <si>
    <t>Sakopta kapsētu vide; 
Bezpiederīgo mirušo apbedīšana un kremēšana</t>
  </si>
  <si>
    <t>6.1.</t>
  </si>
  <si>
    <t>6.2.</t>
  </si>
  <si>
    <t>Izziņas par zemesgabala atļauto izmantošanu sagatavošana un izsniegšana</t>
  </si>
  <si>
    <t>Sociālās rehabilitācijas pakalpojums ar izmitināšanu mātēm ar garīga rakstura traucējumiem (GRT) ar bērniem vecumā līdz 2 gadiem (ģimeņu skaits / izmaksas dienā)</t>
  </si>
  <si>
    <t>Arhitektūras projektu / konkursu organizēšana</t>
  </si>
  <si>
    <t>Rīgas pilsētas attīstība un kvalitatīvas pilsētvides veidošana, ievērojot sabiedrības intereses, veidojot Rīgas pilsētu par konkurētspējīgu un pievilcīgu Baltijas jūras reģiona metropoli ar patīkamu, ērtu un harmonisku vidi, kā arī būvniecības procesa tiesiskuma nodrošināšana atbilstoši tās teritorijas plānojumam, apbūves noteikumiem un citiem tiesību aktiem</t>
  </si>
  <si>
    <t>Stratēģiski vadīt Rīgas pilsētas attīstību, veicināt pilsētas ekonomikas konkurētspēju, nodrošināt pilsētvides sabalansētu attīstību, iesaistīt sabiedrību pilsētas attīstības procesos, nodrošināt informāciju un komunikāciju par Rīgas pilsētas attīstību, nodrošināt būvniecības procesa tiesiskumu, realizāciju un kontroli</t>
  </si>
  <si>
    <t>Izstrādāti un administrēti pilsētas attīstības plānošanas dokumenti; atbilstoši normatīvajiem aktiem sagatavota būvniecības dokumentācija; sniegta informācija par pilsētas attīstību un pakalpojumiem klientiem;  Rīgas pilsēta pārstāvēta, popularizēta starptautiskos pasākumos; piesaistītas investīcijas pilsētas attīstībai</t>
  </si>
  <si>
    <t>Sagatavotas pilsētvides objektu pases un atļaujas  (izmaksas gadā)</t>
  </si>
  <si>
    <t>Zvanu centra apkalpotie klienti klātienē (izmaksas gadā)</t>
  </si>
  <si>
    <t>Arhīva sniegtie pakalpojumi (izmaksas gadā)</t>
  </si>
  <si>
    <t>Pašvaldībai piederošā un piekrītošā nekustamā īpašuma racionāla un lietderīga izmantošana, nekustamā īpašuma pārvaldības 
attīstīšana</t>
  </si>
  <si>
    <t>Departamenta pamatlīdzekļu  uzskaitē esošās ēkas, būves, inženierbūves, dzīvokļa īpašumi, zeme,
 bioloģiskie aktīvi, tai skaitā turējumā nodotie pašvaldības īpašumi, ieguldījuma īpašumi (skaits /
 izmaksas gadā)</t>
  </si>
  <si>
    <t xml:space="preserve">Noslēgti līgumi par servitūtu u. c. lietu tiesību nodibināšanu, nekustamā īpašuma </t>
  </si>
  <si>
    <t>Izsniegtie slēdzieni par Rīgas valstspilsētas pašvaldības administratīvajā teritorijā esošo zemesgabalu piederību un piekritību nekustamā īpašuma lietošanas mērķa noteikšanai (skaits / izmaksas gadā)</t>
  </si>
  <si>
    <t>Saskaņoto dokumentu (būvprojektu u. c.) skaits gadījumos, ja nepieciešama īpašnieka piekrišana (skaits / izmaksas gadā)</t>
  </si>
  <si>
    <t>Nodrošināt satiksmes organizēšanu Rīgas pilsētas ielu tīklā</t>
  </si>
  <si>
    <t>Nodrošināta satiksmes organizēšana Rīgas pilsētas ielu tīklā</t>
  </si>
  <si>
    <t>Nodrošināt satiksmes organizēšanu Rīgas pilsētas ielu tīklā, regulējamos krustojumos un gājēju pārejās</t>
  </si>
  <si>
    <t>Nodrošināta satiksmes organizēšana Rīgas pilsētas ielu tīklā, regulējamos krustojumos un gājēju pārejās,  nodrošinot ceļa horizontālā apzīmējuma uzturēšanu</t>
  </si>
  <si>
    <t>Dzīvokļa īpašnieku kopības lēmumu pieņemšana aptaujas veidā (aptauju skaits)</t>
  </si>
  <si>
    <t>Nodrošināt saimnieciskai darbībai neizmantoto teritoriju uzturēšanu atbilstoši sanitārajām prasībām un kapsētu apsaimniekošanu; 
Nodrošināt Rīgas pilsētas bezpiederīgo mirušo apbedīšanu un kremēšanu</t>
  </si>
  <si>
    <t>Kapsētu vides sakopšana atbilstoši normatīvajos aktos noteiktajam; 
Nodrošināta Rīgas pilsētas bezpiederīgo mirušo apbedīšana un kremēšana</t>
  </si>
  <si>
    <t>Rīgas pilsētas bezpiederīgo mirušo (skaits / izmaksas gadā):</t>
  </si>
  <si>
    <t>Dzīvokļu skaits 18 sociālajās mājās, tajā skaitā:</t>
  </si>
  <si>
    <t>Rīgas pilsētas maznodrošinātajiem iedzīvotājiem piederošie sterilizētie un eitanizētie dzīvnieki (skaits / izmaksas gadā)</t>
  </si>
  <si>
    <t>Rūpnieciskās zvejas Rīgas pilsētas ūdenstilpēs un Rīgas jūras līča piekrastē Rīgas valstspilsētas pašvaldības administratīvajā teritorijā tiesību nomas līgumu slēgšana, speciālo atļauju (licenču) izsniegšana komercdarbībai, zivju resursu atražošana un aizsardzība</t>
  </si>
  <si>
    <t>Policijas pakalpojuma saņēmēju skaits (izmaksas gadā)</t>
  </si>
  <si>
    <t>Līdzfinansējums sporta organizācijām sacensību un sporta pasākumu īstenošanai (izmaksas gadā)</t>
  </si>
  <si>
    <t>Līdzfinansējums sporta organizāciju kapacitātes stiprināšanai (izmaksas gadā)</t>
  </si>
  <si>
    <t>Nodrošināt  mākslinieciski augstvērtīga kultūras pakalpojuma pieejamību visiem pilsētas iedzīvotājiem;  
Nodrošināt rīdzinieku informēšanu un kultūras pasākumu reklāmu</t>
  </si>
  <si>
    <t>Nodrošināt mākslinieciski augstvērtīga kultūras pakalpojuma pieejamību pilsētas iedzīvotājiem</t>
  </si>
  <si>
    <t>invalīdu transporta pakalpojuma saņēmēju skaits (izmaksas gadā)</t>
  </si>
  <si>
    <t>Vietu skaits (izmaksu daļa mēnesī, ko sedz pašvaldības dotācija) sadarbības vispārējā tipa
 līgumorganizācijās</t>
  </si>
  <si>
    <t>Vietu skaits (izmaksu daļa mēnesī, ko sedz pašvaldības dotācija) sadarbības ģimenes tipa
 līgumorganizācijās</t>
  </si>
  <si>
    <t>Nodrošināt personām bez noteiktas dzīvesvietas vai krīzes situācijā nonākušām personām patversmes, naktspatversmes,  īslaicīgas uzturēšanās mītnes, sociālās rehabilitācijas centra un zupas virtuves pakalpojumus</t>
  </si>
  <si>
    <t>Uzlabot veselības aprūpes pakalpojuma pieejamību un veikt iedzīvotāju veselības veicināšanas un slimību profilakses pasākumus</t>
  </si>
  <si>
    <t>Nodrošināt specializētajās darbnīcās personām ar garīga rakstura traucējumiem  sociālās rehabilitācijas pakalpojumu - darba prasmju un iemaņu apguves iespējas kvalificētu speciālistu uzraudzībā</t>
  </si>
  <si>
    <t>Nodrošināt Rīgas pilsētas luksoforu sistēmas darbību</t>
  </si>
  <si>
    <t>Kultūra, tradicionālo kultūras vērtību saglabāšanas veicināšana un tautas jaunrades attīstība (atbalsts kultūras pieminekļu saglabāšanai u. c.)</t>
  </si>
  <si>
    <t>Īstenots privatizācijas un atsavināšanas process Rīgas valstspilsētas pašvaldības administratīvajā teritorijā, kā arī nodrošināta Rīgas valstspilsētas pašvaldībai piederošo, dzīvojamām mājām funkcionāli nepieciešamo zemesgabalu iznomāšana</t>
  </si>
  <si>
    <t>Pirkuma līgumu un ķīlas līgumu (vienošanās) par grozījumiem noslēgšana (līgumu skaits / 
izmaksas gadā):</t>
  </si>
  <si>
    <t>Komisijas sagatavotie lēmumu projekti, kuri pieņemti Rīgas domē (lēmumu projektu skaits / 
izmaksas gadā):</t>
  </si>
  <si>
    <t>Dalība starptautiskajās apdraudēto sugu saglabāšanas programmās</t>
  </si>
  <si>
    <t xml:space="preserve">Pašvaldības funkcijas civilstāvokļa aktu reģistrācijai nodrošināšana </t>
  </si>
  <si>
    <t>Rīgas pilsētas Pārdaugavas dzimtsarakstu nodaļā</t>
  </si>
  <si>
    <t>Rīgas pilsētas Ziemeļu dzimtsarakstu nodaļā</t>
  </si>
  <si>
    <t>Rīgas pilsētas Vidzemes dzimtsarakstu nodaļā</t>
  </si>
  <si>
    <t>Rīgas pilsētas dzimtsarakstu nodaļā</t>
  </si>
  <si>
    <t xml:space="preserve">Nodrošināta luksoforu objektu darbība Rīgas ielās </t>
  </si>
  <si>
    <t>Racionāla un efektīva pašvaldības īpašuma izmantošana vērtības saglabāšanai un palielināšanai, īpašuma uzturēšanai nepieciešamo līdzekļu optimāla plānošana un izlietošana, kā arī tāda pārvaldīšanas modeļa un procesu izstrāde, kas nodrošinātu sabiedrības interesēm atbilstošu, ātru, caurskatāmu un efektīvu rīcību ar  pašvaldības īpašuma pārvaldīšanu</t>
  </si>
  <si>
    <t>Izpildes procesā esošo pirkuma līgumu skaits (izmaksas gadā)</t>
  </si>
  <si>
    <t>Administratīvās teritorijas labiekārtošana un sanitārā tīrība (ielu, ceļu un laukumu būvniecība, rekonstruēšana un uzturēšana; ielu, laukumu un citu publiskai lietošanai paredzēto teritoriju apgaismošana);
Sabiedriskā transporta pakalpojumu organizēšana</t>
  </si>
  <si>
    <t>Paaugstināts iedzīvotāju zināšanu līmenis departamenta pamatdarbības jautājumos, kā arī nodrošināta pārvaldība pārējām departamenta budžeta programmām</t>
  </si>
  <si>
    <t>Organizēta rūpnieciskās zvejas tiesību noma iekšējos ūdeņos un Rīgas jūras līča piekrastes teritorijā</t>
  </si>
  <si>
    <t>Sosnovska latvāņa ierobežošana īpaši aizsargājamās dabas teritorijās (ha)</t>
  </si>
  <si>
    <t>Atkritumu savākšana īpaši aizsargājamās dabas teritorijās (ha)</t>
  </si>
  <si>
    <t>Krūmu ciršana īpaši aizsargājamās dabas teritorijās (ha)</t>
  </si>
  <si>
    <t>Policijas reaģēšanas laiks – patruļas ierašanās notikuma vietā (minūtes / viena izsaukuma izmaksas)</t>
  </si>
  <si>
    <t>Policijas darbinieku skaits norīkojumā vienā dienā, pildot policijas pamatfunkcijas (izmaksas dienā)</t>
  </si>
  <si>
    <t>Veicināta mūžizglītība</t>
  </si>
  <si>
    <t>Nodrošināt Rīgas valstspilsētas pašvaldības mūžizglītības attīstības rīcības plāna īstenošanu un pedagogu profesionālo pilnveidi</t>
  </si>
  <si>
    <t>Pašvaldību savstarpējo norēķinu uzskaite un kontrole, koordinēta un daļēji finansēta  departamenta padotībā esošo</t>
  </si>
  <si>
    <t>izglītības iestāžu organizēto  bērnu un jauniešu nometņu darbība, plānoti un organizēti skolēnu nodarbināšanas pasākumi,</t>
  </si>
  <si>
    <t>nodrošinātas izglītības iestādes ar mācību līdzekļiem, inventāru, atbalstīti interešu izglītības rīkotie pasākumi, sniegts</t>
  </si>
  <si>
    <t xml:space="preserve">Rīgas valstspilsētas pašvaldības līdzfinansēto nometņu un brīvā laika pavadīšanas projektu skaits </t>
  </si>
  <si>
    <t>Nodrošināta sporta un fizisko aktivitāšu pieejamība visām Rīgas pilsētas iedzīvotāju grupām, sekmēta veselīgas, sportiskas un aktīvas</t>
  </si>
  <si>
    <t>paaudzes izaugšana; izstrādāts gada kalendārais plāns pilsētas sporta pasākumiem un nodrošināta tā izpilde;</t>
  </si>
  <si>
    <t xml:space="preserve">sadarbībā ar sporta federācijām, valsts un pašvaldības sporta institūcijām, nevalstiskajām sporta organizācijām  koordinēti sporta
pasākumi pilsētas iedzīvotājiem; atbalstīta Rīgas sportistu dalība Eiropas čempionātos, starptautiskajās sacensībās, turnīros </t>
  </si>
  <si>
    <t>Nodrošināta sporta un fizisko aktivitāšu pieejamība visām Rīgas pilsētas iedzīvotāju grupām, sekmēta veselīgas, sportiskas un aktīvas paaudzes izaugšana, sadarbībā ar sporta federācijām, valsts un pašvaldības sporta institūcijām, nevalstiskajām sporta organizācijām  tiek panākts daudzveidīgs sporta pasākumu piedāvājums pilsētas iedzīvotājiem un viesiem, konkursa kārtībā Rīgas sporta organizācijas saņem finansējumu savai darbībai</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</si>
  <si>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 c.);
Bērnu tiesību aizsardzības īstenošana pašvaldības administratīvajā teritorijā;
Veselības aprūpes pieejamības nodrošināšana</t>
  </si>
  <si>
    <t>Rīgas pilsētas iedzīvotājiem sniegts ilgstošas sociālās aprūpes un sociālās rehabilitācijas pakalpojums institūcijā</t>
  </si>
  <si>
    <t xml:space="preserve">Rīgas valstspilsētas pašvaldības administratīvajā teritorijā nodrošināti sociālie pakalpojumi personām bez noteiktas dzīvesvietas vai krīzes situācijā nonākušām personām </t>
  </si>
  <si>
    <t>HIV profilakses programma (darba stundu skaits gadā / vienas stundas izmaksas)</t>
  </si>
  <si>
    <t>Rīgas pilsētas iedzīvotājiem - personām ar garīga rakstura traucējumiem sniegti grupu mājas (dzīvokļa) un specializēto darbnīcu pakalpojumi</t>
  </si>
  <si>
    <t>Jaunradītās darba vietas (punkti atbilstoši aģentūras stratēģijai)</t>
  </si>
  <si>
    <t>Potenciālie investīciju projekti Rīgā (punkti atbilstoši aģentūras stratēģijai)</t>
  </si>
  <si>
    <t>Veiktās investīcijas Rīgā  (punkti atbilstoši aģentūras stratēģijai)</t>
  </si>
  <si>
    <t>Uzturēts Rīgas Nacionālais zooloģiskais dārzs, pilnveidota tā darbība, kopjot ilggadējas tradīcijas, un attīstīti jauni, izglītojoši un brīvā laika pavadīšanai ģimenēm un arī visām vecuma grupām piemēroti pasākumi. Gādāts par iedzīvotāju izglītību, veicot zooloģiska un ekoloģiska rakstura zināšanu sniegšanu iedzīvotājiem, veicināta vides izglītības līmeņa paaugstināšana, nodrošināta iespēja pavadīt  atpūtas un brīvo laiku dabā, popularizēts veselīgs dzīvesveids un sava teritorija kā pievilcīgs tūrisma objekts</t>
  </si>
  <si>
    <t>01.16.00. Rīgas valstspilsētas pašvaldības amatpersonu un darbinieku veselības apdrošināšanas programma</t>
  </si>
  <si>
    <t xml:space="preserve">Apdrošināta pašvaldības amatpersonu un darbinieku veselība, īstenojot veselības apdrošināšanas programmu </t>
  </si>
  <si>
    <t xml:space="preserve">Rīgas valstspilsētas pašvaldības 2023. gada budžeta programmu darbības </t>
  </si>
  <si>
    <t>01.12.00. Sabiedrības integrācijas programma</t>
  </si>
  <si>
    <t>Nodrošināta sabiedrības līdzdalība un iesaiste pašvaldības procesos</t>
  </si>
  <si>
    <t>Radīt priekšnoteikumus aktīvai un daudzveidīgai iedzīvotāju grupu līdzdalībai un sadarbībai dažādās dzīves jomās, veidojot uz savstarpēju sapratni un cieņu balstītas attiecības iekļaujošā un multikulturālā pilsētvidē</t>
  </si>
  <si>
    <t>Radīti priekšnoteikumi aktīvai un daudzveidīgai iedzīvotāju grupu līdzdalībai un sadarbībai dažādās dzīves jomās, veidojot uz savstarpēju sapratni un cieņu balstītas attiecības iekļaujošā un multikulturālā pilsētvidē</t>
  </si>
  <si>
    <t>Izglītojoši, informatīvi semināri NVO (skaits / izmaksas gadā)</t>
  </si>
  <si>
    <t>Kultūras pasākumu / pasākumu programmu informatīvais nodrošinājums (izmaksas par vienu 
apmeklētāju gadā)</t>
  </si>
  <si>
    <t>nozari regulējošiem normatīvajiem aktiem, tajos noteikto sociālo pabalstu saņēmēju skaits 
(izmaksas gadā)</t>
  </si>
  <si>
    <t xml:space="preserve">sociālā darba pakalpojuma nodrošināšana ģimenēm ar bērniem - deleģējuma līgums (ģimeņu skaits 
mēnesī / izmaksas mēnesī)  </t>
  </si>
  <si>
    <t>Rīgas valstspilsētas pašvaldības aģentūra "Rīgas digitālā aģentūra"</t>
  </si>
  <si>
    <t>Nodrošināt inovatīvus, kvalitatīvus un drošus IKT produktus un pakalpojumus</t>
  </si>
  <si>
    <t>IKT resursu nodrošināšana un uzturēšana</t>
  </si>
  <si>
    <t>Informācijas sistēmu un centrālās infrastruktūras nodrošināšana lietotājam</t>
  </si>
  <si>
    <t xml:space="preserve"> 24.01.00. Rīgas valstspilsētas pašvaldības aģentūra "Rīgas digitālā aģentūra"</t>
  </si>
  <si>
    <t>Tehniski aprīkotas darba vietas apkalpošanas izmaksas (skaits / izmaksas gadā)</t>
  </si>
  <si>
    <t>atbalsta personas pakalpojums ģimenēm, kuras audzina bērnu ar funkcionāliem traucējumiem (stundu skaits / vienas stundas izmaksas)</t>
  </si>
  <si>
    <t>Caurteku aizsargrestu tīrīšana / remontdarbi (skaits / izmaksas gadā)</t>
  </si>
  <si>
    <t>Rīgas valstspilsētas pašvaldības Mājokļu politikas pamatnostādnes 2024. - 2030. gadam</t>
  </si>
  <si>
    <t>1 100 / 29 613</t>
  </si>
  <si>
    <t>45 / 3 582</t>
  </si>
  <si>
    <t>Publisko atkritumu šķirošanas laukumu samaksa par atkritumu piemaisījumiem (stikls, plastmasa/papīrs/metāls, tekstilizstrādājumi) (konteineru skaits / izmaksas gadā)</t>
  </si>
  <si>
    <t>Sanitāro mezglu uzturēšana ( skaits / izmaksas gadā )</t>
  </si>
  <si>
    <r>
      <t>Sadzīves atkritumu izvešana (m</t>
    </r>
    <r>
      <rPr>
        <vertAlign val="superscript"/>
        <sz val="11"/>
        <rFont val="Times New Roman"/>
        <family val="1"/>
        <charset val="186"/>
      </rPr>
      <t>3</t>
    </r>
    <r>
      <rPr>
        <sz val="11"/>
        <rFont val="Times New Roman"/>
        <family val="1"/>
        <charset val="186"/>
      </rPr>
      <t xml:space="preserve"> / izmaksas gadā)</t>
    </r>
  </si>
  <si>
    <t>Rezultatīvais rādītājs /
plānoto vienību skaits 2023. gadā</t>
  </si>
  <si>
    <t>Izziņu un atteikumu projektu sagatavošana zemesgabalu iegūšanai vai turpmākai saglabāšanai īpašumā (skaits / izmaksas gadā)</t>
  </si>
  <si>
    <t>Zemes un telpu nomas līgumu slēgšana ar īpašniekiem pašvaldības izglītības, labklājības un kultūras iestāžu darbības nodrošināšanai</t>
  </si>
  <si>
    <t>Noslēgti  telpu nomas līgumi pašvaldības iestāžu darbības nodrošināšanai un zemes nomas līgumi ēku (būvju)  īpašumu uzturēšanai</t>
  </si>
  <si>
    <t>Zemes izmantošanas un apbūves kārtības noteikšana saskaņā ar pašvaldības teritorijas plānojumu - īpašuma jautājumi;
Sekmēt saimniecisko darbību attiecīgajā administratīvajā teritorijā</t>
  </si>
  <si>
    <t>Sakopto aizsargājamo koku skaits (izmaksas gadā)</t>
  </si>
  <si>
    <t>Nodrošināt iedzīvotājiem un pilsētas viesiem sakoptu pilsētvidi</t>
  </si>
  <si>
    <t>Nodrošināta iedzīvotājiem un pilsētas viesiem labiekārtota un sakopta pilsētvide</t>
  </si>
  <si>
    <t>Zāles pļaušana atbilstoši saistošajos noteikumos noteiktajam (ha), t.sk.:</t>
  </si>
  <si>
    <t xml:space="preserve"> Pārvalde</t>
  </si>
  <si>
    <t>ārpakalpojums</t>
  </si>
  <si>
    <r>
      <t>Atkritumu savākšana un izvešana (m</t>
    </r>
    <r>
      <rPr>
        <vertAlign val="superscript"/>
        <sz val="11"/>
        <rFont val="Times New Roman"/>
        <family val="1"/>
        <charset val="186"/>
      </rPr>
      <t>3</t>
    </r>
    <r>
      <rPr>
        <sz val="11"/>
        <rFont val="Times New Roman"/>
        <family val="1"/>
        <charset val="186"/>
      </rPr>
      <t>), t.sk.:</t>
    </r>
  </si>
  <si>
    <t xml:space="preserve"> ārpakalpojums</t>
  </si>
  <si>
    <t>Šķeldošana (objektu / adrešu skaits)</t>
  </si>
  <si>
    <t>Koku vainagu kopšana, koku, arī bīstamo,  ciršana, t.sk.:</t>
  </si>
  <si>
    <t>Pārvalde</t>
  </si>
  <si>
    <r>
      <t>Sniega izvešana - ārpakalpojums (m</t>
    </r>
    <r>
      <rPr>
        <vertAlign val="superscript"/>
        <sz val="11"/>
        <rFont val="Times New Roman"/>
        <family val="1"/>
        <charset val="186"/>
      </rPr>
      <t>3</t>
    </r>
    <r>
      <rPr>
        <sz val="11"/>
        <rFont val="Times New Roman"/>
        <family val="1"/>
        <charset val="186"/>
      </rPr>
      <t>)</t>
    </r>
  </si>
  <si>
    <r>
      <t>Piespiedu izpildes ietvju attīrīšana no sniega, ietvju kaisīšana, ārpakalpojums (m</t>
    </r>
    <r>
      <rPr>
        <vertAlign val="superscript"/>
        <sz val="11"/>
        <rFont val="Times New Roman"/>
        <family val="1"/>
        <charset val="186"/>
      </rPr>
      <t>2</t>
    </r>
    <r>
      <rPr>
        <sz val="11"/>
        <rFont val="Times New Roman"/>
        <family val="1"/>
        <charset val="186"/>
      </rPr>
      <t>)</t>
    </r>
  </si>
  <si>
    <t>Spēļu un rekreācijas laukumi</t>
  </si>
  <si>
    <t>Pašvaldības teritoriju sakopšana un uzturēšana</t>
  </si>
  <si>
    <t>Spēļu un rekreācijas laukumu atjaunošana (laukumu skaits / izmaksas gadā)</t>
  </si>
  <si>
    <t>Spēļu un rekreācijas laukumu ikgadējo pārbaužu veikšana  (laukumu skaits / izmaksas gadā)</t>
  </si>
  <si>
    <t>Labiekārtojuma elementu iegāde (elementu skaits)</t>
  </si>
  <si>
    <t>Pašvaldības teritoriju sakopšana un uzturēšana, labiekārtošana</t>
  </si>
  <si>
    <t>01.06.00. Sabiedriskā transporta pakalpojumi Rīgas pilsētā</t>
  </si>
  <si>
    <t>Nodrošināti kvalitatīvi sabiedriskā transporta pakalpojumi</t>
  </si>
  <si>
    <t>Sniegt pasažieru prasībām atbilstošus sabiedriskā transporta pakalpojumus, nepārtraukti paaugstinot 
pakalpojumu kvalitāti</t>
  </si>
  <si>
    <t>Nodrošināti kvalitatīvi, pasažieru prasībām atbilstoši sabiedriskā transporta pakalpojumi</t>
  </si>
  <si>
    <t>Nobraukums maršrutu tīklā (tūkst. km), no tiem:</t>
  </si>
  <si>
    <t>Pārvadātie pasažieri (tūkst.), no tiem:</t>
  </si>
  <si>
    <t>Pārvaldes pārziņā esošo iekšpagalmu, koplietošanas ceļu un teritoriju uzturēšana, pašvaldības teritoriju, objektu sakopšana, 
apsaimniekošana, labiekārtošana</t>
  </si>
  <si>
    <t>Pašvaldības pakalpojumu tuvināšana to saņēmējiem. Saimnieciskai darbībai neizmantoto teritoriju uzturēšana, dabas pamatņu sakopšana, 
publiskā lietošanā esošo pašvaldības teritoriju, aktīvās atpūtas zonas labiekārtošana, sakopšana un apsaimniekošana</t>
  </si>
  <si>
    <t>6. pielikums</t>
  </si>
  <si>
    <t>Veikti pasākumi Rīgas pilsētas velotransporta attīstības programmas īstenošanai</t>
  </si>
  <si>
    <t>Velosatiksmes popularizēšana, veloinfrastruktūras uzlabošana</t>
  </si>
  <si>
    <t>Padarīt Rīgu par velobraucējiem draudzīgu pilsētu ar sakārtotu infrastruktūru</t>
  </si>
  <si>
    <t>Velosatiksmes popularizēšanas pasākumi (skaits / izmaksas gadā)</t>
  </si>
  <si>
    <t>Ceļu satiksmes organizācijas tehnisko līdzekļu uzturēšanas darbi (izmaksas mēnesī)</t>
  </si>
  <si>
    <t>Ceļu satiksmes organizācijas tehnisko līdzekļu atjaunošanas darbi (vienību skaits / izmaksas gadā)</t>
  </si>
  <si>
    <t>Ceļu satiksmes organizācijas tehnisko līdzekļu uzstādīšana pasākumu laikā (izmaksas mēnesī)</t>
  </si>
  <si>
    <t>Ceļu satiksmes organizācijas tehnisko līdzekļu ĢIS uzturēšana (izmaksas mēnesī)</t>
  </si>
  <si>
    <r>
      <t>Ceļu horizontālā apzīmējuma uzturēšanas darbi (m</t>
    </r>
    <r>
      <rPr>
        <vertAlign val="superscript"/>
        <sz val="11"/>
        <rFont val="Times New Roman"/>
        <family val="1"/>
        <charset val="186"/>
      </rPr>
      <t>2</t>
    </r>
    <r>
      <rPr>
        <sz val="11"/>
        <rFont val="Times New Roman"/>
        <family val="1"/>
        <charset val="186"/>
      </rPr>
      <t xml:space="preserve"> / izmaksas gadā)</t>
    </r>
  </si>
  <si>
    <t>Lietusūdens kanalizācijas sūkņu staciju uzturēšana (staciju skaits / izmaksas gadā)</t>
  </si>
  <si>
    <t>22,14</t>
  </si>
  <si>
    <t>Kultūras vērtību saglabāšana un izplatīšana, nodrošinot bibliotekāro pakalpojumu pieejamību iedzīvotājiem Rīgas valstspilsētas pašvaldības administratīvajā teritorijā</t>
  </si>
  <si>
    <t>Uzlabots pilsētas tēls un atpazīstamība, veicinot investīciju, tūristu, studentu un augsti kvalificētu speciālistu piesaisti pilsētai. Mazināta tūrisma sezonalitāte, veicinot pieprasījumu pēc viesmīlības pakalpojumiem ārpus galvenās tūrisma sezonas, kā arī vietējo un starptautisko investīciju, t. sk. starptautisko uzņēmumu, piesaisti</t>
  </si>
  <si>
    <t>Spēļu un rekreācijas laukumu ierīču un aprīkojuma uzturēšana un remonts (laukumu skaits /
 izmaksas gadā)</t>
  </si>
  <si>
    <t>Velojoslu izveide (objektu skaits / izmaksas gadā)</t>
  </si>
  <si>
    <t>Pašvaldības palīdzības sniegšana denacionalizēto namu īrniekiem</t>
  </si>
  <si>
    <t>sociālās rehabilitācijas programmas - socializācijas grupas (AST)</t>
  </si>
  <si>
    <t>porciju skaits ēdiena piegādes un izdalīšanas pakalpojumam mazaizsargātām personām gadā (vienas 
porcijas izmaksas)</t>
  </si>
  <si>
    <t>Pansijas pakalpojums pilngadīgai personai bez noteiktas dzīvesvietas, ja personai nepieciešamais 
sociālās aprūpes pakalpojuma apjoms atbilst aprūpes mājās pakalpojuma (aprūpes trešā vai 
ceturtā līmeņa) apjomam (vidējās izmaksas dienā)</t>
  </si>
  <si>
    <t xml:space="preserve">Veselības veicināšanas, ģimenes veselības veicināšanas un slimību profilakses informatīvi 
izglītojošie pasākumi (kopējais pasākumu stundu skaits gadā) </t>
  </si>
  <si>
    <t>Luksoforu apgaismojumam patērētās elektroenerģijas izmaksu attiecība pret kopējām luksoforu
 apgaismojuma uzturēšanas izmaksām (procenti)</t>
  </si>
  <si>
    <r>
      <t>Brīvības pieminekļa teritorijas kopšana (sniega tīrīšana, lapu un gružu savākšana, ziedu kārtošana) 
(m</t>
    </r>
    <r>
      <rPr>
        <vertAlign val="superscript"/>
        <sz val="11"/>
        <rFont val="Times New Roman"/>
        <family val="1"/>
        <charset val="186"/>
      </rPr>
      <t>2</t>
    </r>
    <r>
      <rPr>
        <sz val="11"/>
        <rFont val="Times New Roman"/>
        <family val="1"/>
        <charset val="186"/>
      </rPr>
      <t xml:space="preserve"> / izmaksas gadā)</t>
    </r>
  </si>
  <si>
    <t>Nekustamo īpašumu nostiprināšana Rīgas pilsētas Vidzemes priekšpilsētas tiesas zemesgrāmatu 
nodaļā (īpašumu skaits / izmaksas gadā):</t>
  </si>
  <si>
    <t>Prasība par zemes nomas līguma noslēgšanu, zemes nomas maksas piedziņu, līguma laušanu un 
parāda piedziņu (skaits / izmaksas gadā)</t>
  </si>
  <si>
    <t>Izsūtītie atgādinājumi par pirkuma līgumu slēgšanu, zemes nomas līgumu slēgšanu (atgādinājumu 
skaits / izmaksas gadā)</t>
  </si>
  <si>
    <t>Dzīvojamām mājām funkcionāli nepieciešamā zemesgabala pārskatīšana tematiskā plānojuma izstrādē 
(māju skaits / izmaksas gadā)</t>
  </si>
  <si>
    <t>Organizētās mācību nodarbības</t>
  </si>
  <si>
    <t>Nekustamā īpašuma iegūšanas pašvaldības īpašumā procesa nodrošināšana (objektu skaits / 
izmaksas gadā)</t>
  </si>
  <si>
    <t>Rīgas valstspilsētas pašvaldības Centrālās administrācijas Teritorijas labiekārtošanas pārvalde</t>
  </si>
  <si>
    <t>Rīgas pilsētas dzimtsarakstu nodaļas</t>
  </si>
  <si>
    <t>Nelikumīgi novietotu objektu izvākšana no publiskām ūdenstilpēm (skaits / izmaksas gadā)</t>
  </si>
  <si>
    <t>2.</t>
  </si>
  <si>
    <t>Nekustamo īpašumu iegūšana pašvaldības īpašumā projekta "Neatkarīgas sabiedriskā transporta līnijas un ar to saistītās veloinfrastruktūras izbūve Dzelzavas ielas posmā" (skaits)</t>
  </si>
  <si>
    <t>Programma 
Darbības iznākums
Darbības rezultāta mērķis
Darbības rezultāts / pakalpojums</t>
  </si>
  <si>
    <t>Darbības rezultāts / pakalpojums:</t>
  </si>
  <si>
    <t>Reklāmu / izkārtņu / būvieceru tekstu atbilstība Valsts valodas likumam (konsultāciju skaits / 
izmaksas gadā)</t>
  </si>
  <si>
    <t>Administratīvo pārkāpumu protokoli (skaits / izmaksas gadā)</t>
  </si>
  <si>
    <t>Arhitektūras pārvaldes izskatītās vienkāršotās procedūras (paskaidrojuma raksti, apliecinājuma kartes, ēku fasādes apliecinājuma kartes, tirdzniecības vietu pases, fasādes krāsojuma pases) (skaits / izmaksas gadā)</t>
  </si>
  <si>
    <t>Rīgas valstspilsētas pašvaldības nekustamā īpašuma, kas nav nepieciešams pašvaldības funkciju nodrošināšanai, pārdošana, iegūstot līdzekļus pašvaldības budžetā</t>
  </si>
  <si>
    <t>Rīgas valstspilsētas pašvaldības privatizējamais/atsavināmais īpašums (lietu skaits / izmaksas gadā)</t>
  </si>
  <si>
    <t>Noteikt mākslīgo būvju kvalitatīvo stāvokli, veicot to apsekošanu normatīvajos dokumentos noteiktā kārtībā un laikā saskaņā ar LVS 190-11 "Tiltu inspekcija un pārbaude uz slodzi"</t>
  </si>
  <si>
    <t>Lietusūdens kanalizācijas kolektoru un aku skalošana (tīrīšana) (izmaksas mēnesī)</t>
  </si>
  <si>
    <t>Sterilizēto/kastrēto/eitanizēto  bezsaimnieka kaķu skaits programmas "Noķer, sterilizē, atlaiž" ietvaros (izmaksas gadā)</t>
  </si>
  <si>
    <t>atbalsts Rīgas skolēnu līdzdalībai starptautiskos pasākumos, nodrošināta Rīgas skolu 2. klašu skolēnu peldēšanas apmācība</t>
  </si>
  <si>
    <t>Rīgas skolu 2. klašu skolēnu peldēšanas apmācība (izmaksas vienam kursam)</t>
  </si>
  <si>
    <t>Pašvaldības administratīvajā teritorijā deklarētām personām tiek nodrošināta iespēja saņemt atbalsta pakalpojumu</t>
  </si>
  <si>
    <t>Nodrošināt ielu, laukumu u. c. publiskai lietošanai paredzēto teritoriju apgaismošanu</t>
  </si>
  <si>
    <t>Luksoforu objektu apsekošanas un konstatēto trūkumu un bojājumu novēršanas reižu skaits gadā 
(izmaksas gadā)</t>
  </si>
  <si>
    <t>Uzlabot pilsētas tēlu un atpazīstamību, veicinot investīciju, tūristu, studentu un augsti kvalificētu speciālistu piesaisti pilsētai; Mazināt tūrisma sezonalitāti, veicinot pieprasījumu pēc viesmīlības pakalpojumiem ārpus galvenās tūrisma sezonas, kā arī  vietējo un starptautisko investīciju, t. sk. starptautisko uzņēmumu, piesaisti</t>
  </si>
  <si>
    <t>Rīgas valstspilsētas pašvaldības iestādes nodrošinātas ar informācijas un komunikācijas tehnoloģiju (turpmāk - IKT) produktiem un pakalpojumiem, 
lai pildītu savas autonomās funkcijas</t>
  </si>
  <si>
    <t>Darbības rezultāts / pakalpojums</t>
  </si>
  <si>
    <t>Organizēt Rīgas valstspilsētas pašvaldības administratīvajā teritorijā esošo pašvaldības dzīvojamo māju (to domājamo daļu), dzīvokļu, mākslinieku darbnīcu, neapdzīvojamo telpu un viendzīvokļa māju privatizāciju un atsavināšanu;  apkopot informāciju par privatizācijas un atsavināšanas norisi, slēgt zemes nomas līgumus par Rīgas valstspilsētas pašvaldībai piederošajiem, dzīvojamām mājām funkcionāli nepieciešamajiem zemesgabaliem, kuri tiek saglabāti pašvaldības īpašumā</t>
  </si>
  <si>
    <t>Dzīvojamās mājas kopīpašuma domājamo daļu sadalījuma sagatavošana (sagatavotā informācija / izmaksas gadā)</t>
  </si>
  <si>
    <t xml:space="preserve">Sakopta  Rīgas valstspilsētas pašvaldības Centrālās administrācijas Teritorijas labiekārtošanas pārvaldes  (turpmāk - Pārvalde) 
valdījumā publiskā lietošanā esošā pašvaldības administratīvā teritorija </t>
  </si>
  <si>
    <t>saskaņā ar līgumu starp Pārvaldi un SIA "Getliņi EKO" (Pārvalde)</t>
  </si>
  <si>
    <r>
      <t>Rotaļu laukumu, tirdzniecības vietu u. c. pašvaldības teritoriju regulāras sakopšanas organizēšana (sētnieku pakalpojumi (m</t>
    </r>
    <r>
      <rPr>
        <vertAlign val="superscript"/>
        <sz val="11"/>
        <rFont val="Times New Roman"/>
        <family val="1"/>
        <charset val="186"/>
      </rPr>
      <t>2</t>
    </r>
    <r>
      <rPr>
        <sz val="11"/>
        <rFont val="Times New Roman"/>
        <family val="1"/>
        <charset val="186"/>
      </rPr>
      <t>))</t>
    </r>
  </si>
  <si>
    <r>
      <t>Ceļu un gājēju ietvju seguma atjaunošanas un bedrīšu remontdarbi (m</t>
    </r>
    <r>
      <rPr>
        <vertAlign val="superscript"/>
        <sz val="11"/>
        <rFont val="Times New Roman"/>
        <family val="1"/>
        <charset val="186"/>
      </rPr>
      <t>2</t>
    </r>
    <r>
      <rPr>
        <sz val="11"/>
        <rFont val="Times New Roman"/>
        <family val="1"/>
        <charset val="186"/>
      </rPr>
      <t>)</t>
    </r>
  </si>
  <si>
    <t xml:space="preserve">   ar braukšanas maksas 100 % atlaidi</t>
  </si>
  <si>
    <t>Projektu konkursi līdzfinansējuma saņemšanai sabiedrības integrācijas projektiem</t>
  </si>
  <si>
    <t>Rīgas domes 2023. gada 25. janvāra</t>
  </si>
  <si>
    <t>saistošajiem noteikumiem Nr. RD-23-186-sn</t>
  </si>
  <si>
    <t>Atbalsts ģimenēm domstarpību risināšanā (lietu skaits / izmaksas gadā)</t>
  </si>
  <si>
    <t>Rīgas valstspilsētas pašvaldības investīciju programma (projektu skaits / izmaksas gadā)</t>
  </si>
  <si>
    <t>7.86</t>
  </si>
  <si>
    <t>3.03</t>
  </si>
  <si>
    <t>Vietu skaits īslaicīgas sociālās aprūpes un sociālās rehabilitācijas institūcijā - krīzes centrā (izmaksas
 dienā)</t>
  </si>
  <si>
    <t>Rīgas domes priekšsēdētājs</t>
  </si>
  <si>
    <t>Nodrošināt Rīgas pilsētas iedzīvotājus un viesus ar sabiedrisko tualešu izmantošanas iespējām, nodrošināt strūklaku darbību, 
kā arī vides kvalitāti</t>
  </si>
  <si>
    <t>Novērsta apkārtējās vides piesārņošana, samazināts sadzīves atkritumu poligonā "Getliņi EKO" noglabāto  sadzīves bīstamo 
atkritumu daudzums</t>
  </si>
  <si>
    <r>
      <t>Vienas vienības vidējās izmaksas (</t>
    </r>
    <r>
      <rPr>
        <i/>
        <sz val="11"/>
        <rFont val="Times New Roman"/>
        <family val="1"/>
        <charset val="186"/>
      </rPr>
      <t>euro)</t>
    </r>
  </si>
  <si>
    <t xml:space="preserve">Pašvaldības teritorijas plānojuma izstrāde pilsētas attīstībai; 
Administratīvās teritorijas būvniecības procesa tiesiskuma nodrošināšana;
Administratīvās teritorijas labiekārtošana </t>
  </si>
  <si>
    <t>05.16.00. Atkritumu apsaimniekošanas sistēmu uzturēšana</t>
  </si>
  <si>
    <t>Publiskā lietošanā esošo pašvaldības teritoriju uzkopšana</t>
  </si>
  <si>
    <t>Iekškvartālu, piebraucamo ceļu remonts</t>
  </si>
  <si>
    <t>Peldvietu, pludmaļu un aktīvās atpūtas zonu uzturēšana  (skaits / izmaksas gadā)</t>
  </si>
  <si>
    <r>
      <t>atsevišķie renovētie dzīvokļi (dzīvokļa platība  m</t>
    </r>
    <r>
      <rPr>
        <vertAlign val="superscript"/>
        <sz val="11"/>
        <rFont val="Times New Roman"/>
        <family val="1"/>
        <charset val="186"/>
      </rPr>
      <t xml:space="preserve">2 </t>
    </r>
    <r>
      <rPr>
        <sz val="11"/>
        <rFont val="Times New Roman"/>
        <family val="1"/>
        <charset val="186"/>
      </rPr>
      <t xml:space="preserve"> / izmaksas gadā) </t>
    </r>
  </si>
  <si>
    <t xml:space="preserve">Kultūras norišu pieejamības nodrošināšana – Rīgas valstspilsētas pašvaldības kultūras iestāžu apvienības struktūrvienības, pašvaldības kultūras centri un profesionālais pūtēju Orķestris "Rīga" </t>
  </si>
  <si>
    <t>Starptautisku un vietējas nozīmes festivālu projektu īstenošana, tajā skaitā:</t>
  </si>
  <si>
    <t>Saskaņā ar Pašvaldību likuma 4. pantu un Sociālo pakalpojumu un sociālās palīdzības likuma 9. panta pirmo daļu nodrošināt sociālo pakalpojumu krīzes situācijā nonākušām personām un bāreņiem, un bez vecāku gādības palikušiem bērniem, ja nav iespējams nodrošināt viņu aprūpi un audzināšanu audžuģimenē vai pie aizbildņa, nodrošināt mājokli, sociālo aprūpi un sociālo rehabilitāciju, un īslaicīgu sociālo rehabilitāciju krīzes situācijā nonākušiem bērniem un ģimenēm</t>
  </si>
  <si>
    <t>Attīstītas investīciju piesaistes, investīciju vides pilnveidošanas, tūrisma attīstības, starptautiskās sadarbības koordinēšanas jomas</t>
  </si>
  <si>
    <t>lēmumu projektu par  izīrētu / neizīrētu dzīvokļu (viendzīvokļa māju) / dzīvokļu domājamo daļu atsavināšanu sagatavošana</t>
  </si>
  <si>
    <t>lēmumu projektu par neprivatizētu neapdzīvojamo telpu vai mākslinieka darbnīcu / neapdzīvojamo telpu vai mākslinieku darbnīcu  domājamo daļu atsavināšanu sagatavošana</t>
  </si>
  <si>
    <t>lēmumu projektu par dzīvojamai mājai funkcionāli nepieciešamā zemesgabala nodošanu īpašumā dzīvokļa īpašniekiem sagatavošana</t>
  </si>
  <si>
    <t>lēmumu projektu par dzīvojamai mājai funkcionāli nepieciešamā Rīgas valstspilsētas pašvaldībai</t>
  </si>
  <si>
    <t>lēmumu projektu par dzīvokļu / dzīvokļu domājamo daļu nostiprināšanu zemesgrāmatā uz Rīgas valstspilsētas pašvaldības vārda sagatavošana</t>
  </si>
  <si>
    <t>piederošā zemesgabala / zemesgabala daļas nodošanu privatizācijai dzīvojamās mājas dzīvokļa</t>
  </si>
  <si>
    <t>īpašnieku kooperatīvās sabiedrības dzīvokļa īpašniekiem sagatavošana</t>
  </si>
  <si>
    <t>lēmumu projektu par neapdzīvojamo telpu, mākslinieka darbnīcu vai dzīvokļa lietošanas veida maiņu sagatavošana</t>
  </si>
  <si>
    <t xml:space="preserve">lēmumu projektu par dzīvojamām mājām funkcionāli nepieciešamā zemesgabala pārskatīšanu - tematiskā plānojuma izstrādei sagatavošana
</t>
  </si>
  <si>
    <t>Pašvaldības teritoriju labiekārtošana, sanitārās tīrības nodrošināšana, racionāla un lietderīga Pārvaldes valdījumā esošā pašvaldības 
nekustamā īpašuma apsaimniekošana</t>
  </si>
  <si>
    <t xml:space="preserve">lēmumu projektu par Rīgas valstspilsētas pašvaldības administratīvajā teritorijā esošo dzīvojamām </t>
  </si>
  <si>
    <t>mājām funkcionāli nepieciešamo zemesgabalu (zemes vienību) piekritību Rīgas valstspilsētas pašvaldībai sagatavošana</t>
  </si>
  <si>
    <t>Pašvaldības administratīvās teritorijas labiekārtošana, sanitārās tīrības nodrošināšana, racionāla un lietderīga Pārvaldes valdījumā esošā pašvaldības nekustamā īpašuma apsaimniekošana</t>
  </si>
  <si>
    <t>Rīgas valstspilsētas pašvaldības Ārtelpas un mobilitātes departaments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</si>
  <si>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
Administratīvās teritorijas labiekārtošana un sanitārā tīrība vides aizsardzības jomā (parku, skvēru un zaļo zonu ierīkošana un uzturēšana; kapsētu izveidošana un uzturēšana, u. c.);
Publiskā lietošanā esošo mežu un ūdeņu izmantošana</t>
  </si>
  <si>
    <t>3.</t>
  </si>
  <si>
    <t>4.</t>
  </si>
  <si>
    <t>5.</t>
  </si>
  <si>
    <t>6.</t>
  </si>
  <si>
    <t>7.</t>
  </si>
  <si>
    <t>8.</t>
  </si>
  <si>
    <t>9.</t>
  </si>
  <si>
    <t>10.</t>
  </si>
  <si>
    <t>11.</t>
  </si>
  <si>
    <t>12.</t>
  </si>
  <si>
    <t>13.</t>
  </si>
  <si>
    <t>14.</t>
  </si>
  <si>
    <t>15.</t>
  </si>
  <si>
    <t>16.</t>
  </si>
  <si>
    <t>17.</t>
  </si>
  <si>
    <t>18.</t>
  </si>
  <si>
    <t>19.</t>
  </si>
  <si>
    <t>20.</t>
  </si>
  <si>
    <t>21.</t>
  </si>
  <si>
    <t>22.</t>
  </si>
  <si>
    <t>23.</t>
  </si>
  <si>
    <t>24.</t>
  </si>
  <si>
    <t>25.</t>
  </si>
  <si>
    <t>26.</t>
  </si>
  <si>
    <t>27.</t>
  </si>
  <si>
    <t>.</t>
  </si>
  <si>
    <t>2..</t>
  </si>
  <si>
    <t>Rīgas valstspilsētas pašvaldības aģentūra "Rīgas gaisma"</t>
  </si>
  <si>
    <t xml:space="preserve">ārpakalpojuma līguma ietvaros - bīstamie atkritumi </t>
  </si>
  <si>
    <t>Ielu nosaukuma zīmju stabi, virziena rādītāji (skaits / izmaksas gadā)</t>
  </si>
  <si>
    <t>Ielu nosaukuma un mājas numura zīmes (skaits / izmaksas gadā)</t>
  </si>
  <si>
    <t>01.14.00. Ārtelpas labiekārtošana un uzturēšana un iekškvartālu, piebraucamo ceļu remonts</t>
  </si>
  <si>
    <t>01.01.00. Rīgas valstspilsētas pašvaldības Centrālā administrācija un Rīgas valstspilsētas pašvaldības Finanšu departaments</t>
  </si>
  <si>
    <t>Pašvaldības teritoriju labiekārtošana</t>
  </si>
  <si>
    <t>Pašvaldības teritoriju un objektu sakopšana, apsaimniekošana, labiekārtošana</t>
  </si>
  <si>
    <t>Projekts “Brasa - draudzīga vieta lieliem un maziem bērniem” (izmaksas gadā)</t>
  </si>
  <si>
    <t>Projekts “Aktīvās atpūtas taka Biķernieku mežā” (izmaksas gadā)</t>
  </si>
  <si>
    <t>Projekts “Vec-Anniņmuižas atdzimšana” (izmaksas gadā)</t>
  </si>
  <si>
    <t>Projekts “Sporta parks “Vāverīte”” (izmaksas gadā)</t>
  </si>
  <si>
    <t>Projekts “Zunds un Nameja krastmala dzīvo” (izmaksas gadā)</t>
  </si>
  <si>
    <t>Rīgas valstspilsētas pašvaldības Pilsētas attīstības departaments</t>
  </si>
  <si>
    <t>Rīgas valstspilsētas pašvaldības Īpašuma departaments</t>
  </si>
  <si>
    <t>03.01.00. Rīgas valstspilsētas pašvaldības Īpašuma departamenta darbības un nekustamā īpašuma izmantošanas procesu nodrošinājums</t>
  </si>
  <si>
    <t>Projekti, kurus administrē Rīgas valstspilsētas pašvaldības Īpašuma departaments:</t>
  </si>
  <si>
    <t xml:space="preserve">informācija Rīgas valstspilsētas pašvaldības Finanšu departamenta Pašvaldības ieņēmumu pārvaldei nekustamā īpašuma lietošanas mērķa noteikšanai NĪN administrēšanas vajadzībām; </t>
  </si>
  <si>
    <r>
      <t>Atzinumi par trešo personu iesniegumiem Rīgas valstspilsētas pašvaldības Pilsētas attīstības departamentam par koku ciršanas atļauju izsniegšanu (saņemšanu) no zemes piederības viedokļa Rīgas pilsētā</t>
    </r>
    <r>
      <rPr>
        <sz val="10"/>
        <rFont val="Times New Roman"/>
        <family val="1"/>
        <charset val="186"/>
      </rPr>
      <t xml:space="preserve"> (skaits / izmaksas gadā)</t>
    </r>
  </si>
  <si>
    <t>Rīgas valstspilsētas pašvaldības Mājokļu un vides departaments</t>
  </si>
  <si>
    <t>Rīgas valstspilsētas pašvaldības policija</t>
  </si>
  <si>
    <t>14.01.00. Rīgas valstspilsētas pašvaldības policija</t>
  </si>
  <si>
    <t>Rīgas valstspilsētas pašvaldības bāriņtiesa</t>
  </si>
  <si>
    <t>15.01.00. Rīgas valstspilsētas pašvaldības bāriņtiesa</t>
  </si>
  <si>
    <t xml:space="preserve">Atbilstoši Rīgas valstspilsētas pašvaldības bāriņtiesas kompetencei nodrošināt bērna interešu aizsardzību, ja to nespēj vai nevar nodrošināt vecāki, un sekmēt bērna tiesības augt un attīstīties drošā vidē – ģimenē </t>
  </si>
  <si>
    <t xml:space="preserve">Rīgas valstspilsētas pašvaldības Labklājības departaments </t>
  </si>
  <si>
    <t>20.01.00. Rīgas valstspilsētas pašvaldības aģentūra "Rīgas gaisma"</t>
  </si>
  <si>
    <t xml:space="preserve"> 21.01.00. Rīgas valstspilsētas pašvaldības aģentūra "Rīgas investīciju un tūrisma aģentūra"</t>
  </si>
  <si>
    <t>Rīgas valstspilsētas pašvaldības aģentūra "Rīgas pieminekļu aģentūra"</t>
  </si>
  <si>
    <t xml:space="preserve"> 23.01.00. Rīgas valstspilsētas pašvaldības aģentūra "Rīgas pieminekļu aģentūra"</t>
  </si>
  <si>
    <t>Pašvaldības amatpersonu un darbinieku veselības apdrošināšana, no tiem:</t>
  </si>
  <si>
    <t>amatpersonas (darbinieki), kas pakļautas reālam dzīvības vai veselības apdraudējumam (riskam)</t>
  </si>
  <si>
    <t>01.24.00. Rīgas pilsētas līdzdalības budžeta programma</t>
  </si>
  <si>
    <t>05.01.00. Rīgas valstspilsētas pašvaldības Mājokļu un vides departaments</t>
  </si>
  <si>
    <t>02.01.01. Rīgas valstspilsētas pašvaldības Pilsētas attīstības departaments</t>
  </si>
  <si>
    <t xml:space="preserve">16.16.00. Konkursi par finansiālu atbalstu sporta pasākumiem un sporta organizācijām </t>
  </si>
  <si>
    <t>16.21.00. Kultūras projektu finansēšanas konkursa programma</t>
  </si>
  <si>
    <t>Rīgas valstspilsētas pašvaldības Izglītības, kultūras un sporta departaments</t>
  </si>
  <si>
    <t>18.03.00. Rīgas Bērnu, jauniešu un ģimeņu sociālā atbalsta centrs</t>
  </si>
  <si>
    <t>Rīgas valstspilsētas pašvaldības aģentūra "Rīgas investīciju un tūrisma aģentūra"</t>
  </si>
  <si>
    <t>Rīgas valstspilsētas pašvaldības Izglītības, kultūras un sporta departamenta organizētie pasākumi 
(izmaksas gadā)</t>
  </si>
  <si>
    <t>Kultūras projektu finansēšanas konkursā atbalstītie projekti (izmaksas gadā)</t>
  </si>
  <si>
    <t>04.04.00. Pilsētas velotransporta attīstības programmas nodrošinājums</t>
  </si>
  <si>
    <t>05.10.00. Pilsētas vides objektu  uzturēšana un apsaimniekošana</t>
  </si>
  <si>
    <t>Zemes un telpu nomas līgumi, servitūtu līgumi, līgumi par zemes nodošanu bezatlīdzības lietošanā, līgumi par zemes kopīpašuma nodibināšanu un zemes lietošanas kārtību, līgumi par atlīdzību zemes apgrūtināšanas gadījumos (piemēram, ar energoapgādes objektiem), aktuāls līdzvērtīgas zemes kompensācijas fonds, aktualizēts apmaiņas zemju fonds, pašvaldības iestādēm faktiskajā valdījumā nodoti zemesgabali, pieņemti lēmumi par personu iesniegumiem par zemes iznomāšanu</t>
  </si>
  <si>
    <t>no zemes piederības viedokļa saskaņoti visu veidu plānošanas projekti un būvprojekti; aktuāls līdzvērtīgas zemes pieprasītāju reģistrs</t>
  </si>
  <si>
    <r>
      <t>Juglas promenādes remontdarbi (nostiprinājumu m</t>
    </r>
    <r>
      <rPr>
        <sz val="11"/>
        <rFont val="Calibri"/>
        <family val="2"/>
        <charset val="186"/>
      </rPr>
      <t>²</t>
    </r>
    <r>
      <rPr>
        <sz val="11"/>
        <rFont val="Times New Roman"/>
        <family val="1"/>
        <charset val="186"/>
      </rPr>
      <t xml:space="preserve"> / izmaksas gadā)</t>
    </r>
  </si>
  <si>
    <t>Izglītība (iedzīvotājiem noteikto tiesību nodrošināšana pamatizglītības un vispārējās izglītības iegūšanā,
 pirmsskolas un skolas vecuma bērnu nodrošināšana ar vietām mācību un audzināšanas iestādēs, 
organizatoriska un finansiāla palīdzība ārpusskolas mācību un audzināšanas iestādēm un izglītības atbalsta iestādēm, u. c.);
Attiecīgajā administratīvajā teritorijā dzīvojošo bērnu uzskaite;
Pedagoģisko darbinieku tālākizglītības un izglītības metodiskā darba organizēšana;
Kultūra, tradicionālo kultūras vērtību saglabāšanas veicināšana un tautas jaunrades attīstība (organizatoriska  un finansiāla palīdzība kultūras iestādēm un pasākumiem, atbalsts kultūras pieminekļu saglabāšanai u. c.);
Iedzīvotāju veselīga dzīvesveida un sporta veicināšana</t>
  </si>
  <si>
    <t>Rīgas valstspilsētas pašvaldības Dzīvojamo māju privatizācijas komisija</t>
  </si>
  <si>
    <t xml:space="preserve">27.01.00. Rīgas valstspilsētas pašvaldības Dzīvojamo māju privatizācijas komisijas darbības nodrošināšana </t>
  </si>
  <si>
    <r>
      <t>Ikdienas ietvju attīrīšana no sniega, pretslīdes materiāla kaisīšana (m</t>
    </r>
    <r>
      <rPr>
        <vertAlign val="superscript"/>
        <sz val="11"/>
        <color indexed="8"/>
        <rFont val="Times New Roman"/>
        <family val="1"/>
        <charset val="186"/>
      </rPr>
      <t>2</t>
    </r>
    <r>
      <rPr>
        <sz val="11"/>
        <color indexed="8"/>
        <rFont val="Times New Roman"/>
        <family val="1"/>
        <charset val="186"/>
      </rPr>
      <t>) pēc nepieciešamības saskaņā ar Rīgas domes saistošajiem noteikumiem, t.sk.:</t>
    </r>
  </si>
  <si>
    <t>Rīgas Apkaimju iedzīvotāju centrs</t>
  </si>
  <si>
    <t>projektu konkursi līdzfinansējuma saņemšanai NVO sabiedrības integrācijas projektiem (skaits / izmaksas gadā)</t>
  </si>
  <si>
    <t>projektu konkurss līdzfinansējuma saņemšanai padotības iestādēm sabiedrības integrācijas projektiem (skaits / izmaksas gadā)</t>
  </si>
  <si>
    <t>projektu konkurss līdzfinansējuma saņemšanai apkaimju iniciatīvu projektiem (skaits / izmaksas gadā)</t>
  </si>
  <si>
    <t>projektu konkurss latviešu valodas apguvei (skaits / izmaksas gadā)</t>
  </si>
  <si>
    <t>V. Ķirsis</t>
  </si>
  <si>
    <t>(Rīgas domes 2023. gada 8. novembra</t>
  </si>
  <si>
    <t>saistošo noteikumu Nr. RD-23-243-sn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</si>
</sst>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0.00000"/>
    <numFmt numFmtId="167" formatCode="#,##0.0000"/>
  </numFmts>
  <fonts count="21">
    <font>
      <sz val="11"/>
      <color indexed="8"/>
      <name val="Calibri"/>
      <family val="2"/>
      <charset val="186"/>
    </font>
    <font>
      <sz val="10"/>
      <color theme="1"/>
      <name val="Arial"/>
      <family val="2"/>
    </font>
    <font>
      <sz val="10"/>
      <name val="Arial"/>
      <family val="2"/>
      <charset val="186"/>
    </font>
    <font>
      <sz val="10"/>
      <name val="Times New Roman"/>
      <family val="1"/>
      <charset val="186"/>
    </font>
    <font>
      <sz val="11"/>
      <name val="Times New Roman"/>
      <family val="1"/>
      <charset val="186"/>
    </font>
    <font>
      <b/>
      <sz val="12"/>
      <name val="Times New Roman"/>
      <family val="1"/>
      <charset val="186"/>
    </font>
    <font>
      <b/>
      <sz val="11"/>
      <name val="Times New Roman"/>
      <family val="1"/>
      <charset val="186"/>
    </font>
    <font>
      <i/>
      <sz val="10"/>
      <name val="Times New Roman"/>
      <family val="1"/>
      <charset val="186"/>
    </font>
    <font>
      <i/>
      <sz val="11"/>
      <name val="Times New Roman"/>
      <family val="1"/>
      <charset val="186"/>
    </font>
    <font>
      <vertAlign val="superscript"/>
      <sz val="11"/>
      <name val="Times New Roman"/>
      <family val="1"/>
      <charset val="186"/>
    </font>
    <font>
      <sz val="8"/>
      <name val="Times New Roman"/>
      <family val="1"/>
      <charset val="186"/>
    </font>
    <font>
      <sz val="12"/>
      <name val="Times New Roman"/>
      <family val="1"/>
      <charset val="186"/>
    </font>
    <font>
      <sz val="11"/>
      <color indexed="8"/>
      <name val="Times New Roman"/>
      <family val="1"/>
      <charset val="186"/>
    </font>
    <font>
      <b/>
      <sz val="16"/>
      <name val="Times New Roman"/>
      <family val="1"/>
      <charset val="186"/>
    </font>
    <font>
      <sz val="13"/>
      <name val="Times New Roman"/>
      <family val="1"/>
      <charset val="186"/>
    </font>
    <font>
      <sz val="11"/>
      <color rgb="FFFF0000"/>
      <name val="Times New Roman"/>
      <family val="1"/>
      <charset val="186"/>
    </font>
    <font>
      <sz val="11"/>
      <color theme="1"/>
      <name val="Times New Roman"/>
      <family val="1"/>
      <charset val="186"/>
    </font>
    <font>
      <b/>
      <sz val="13"/>
      <name val="Times New Roman"/>
      <family val="1"/>
      <charset val="186"/>
    </font>
    <font>
      <vertAlign val="superscript"/>
      <sz val="11"/>
      <color indexed="8"/>
      <name val="Times New Roman"/>
      <family val="1"/>
      <charset val="186"/>
    </font>
    <font>
      <sz val="11"/>
      <name val="Arial"/>
      <family val="2"/>
      <charset val="186"/>
    </font>
    <font>
      <sz val="11"/>
      <name val="Calibri"/>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border>
    <border>
      <left style="thin">
        <color auto="1"/>
      </left>
      <right style="thin">
        <color auto="1"/>
      </right>
      <top/>
      <bottom style="thin">
        <color auto="1"/>
      </bottom>
    </border>
  </borders>
  <cellStyleXfs count="2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cellStyleXfs>
  <cellXfs count="272">
    <xf numFmtId="0" fontId="0" fillId="0" borderId="0" xfId="0"/>
    <xf numFmtId="0" fontId="3" fillId="0" borderId="1" xfId="0" applyFont="1" applyFill="1" applyBorder="1" applyAlignment="1">
      <alignment horizontal="center" vertical="center" wrapText="1"/>
    </xf>
    <xf numFmtId="3" fontId="4" fillId="0" borderId="2"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4" fillId="0" borderId="0" xfId="24" applyFont="1" applyFill="1" applyAlignment="1">
      <alignment horizontal="left" vertical="top" wrapText="1"/>
      <protection/>
    </xf>
    <xf numFmtId="0" fontId="4" fillId="0" borderId="0" xfId="0" applyFont="1" applyFill="1" applyBorder="1" applyAlignment="1">
      <alignment horizontal="left" vertical="top" wrapText="1"/>
    </xf>
    <xf numFmtId="0" fontId="8"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0" xfId="0" applyFont="1" applyFill="1" applyAlignment="1">
      <alignment horizontal="center"/>
    </xf>
    <xf numFmtId="0" fontId="4" fillId="0" borderId="0" xfId="0" applyFont="1" applyFill="1" applyBorder="1" applyAlignment="1">
      <alignment horizontal="left"/>
    </xf>
    <xf numFmtId="0" fontId="4" fillId="0" borderId="0" xfId="0" applyFont="1" applyFill="1" applyAlignment="1">
      <alignment horizontal="left"/>
    </xf>
    <xf numFmtId="0" fontId="6" fillId="0" borderId="0" xfId="0" applyFont="1" applyFill="1" applyAlignment="1">
      <alignment horizontal="left" wrapText="1"/>
    </xf>
    <xf numFmtId="0" fontId="6"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Alignment="1">
      <alignment horizontal="left" wrapText="1"/>
    </xf>
    <xf numFmtId="0" fontId="3" fillId="0" borderId="2" xfId="0" applyFont="1" applyFill="1" applyBorder="1" applyAlignment="1">
      <alignment horizontal="center" vertical="center" wrapText="1"/>
    </xf>
    <xf numFmtId="0" fontId="3" fillId="0" borderId="0" xfId="0" applyFont="1" applyFill="1" applyAlignment="1">
      <alignment/>
    </xf>
    <xf numFmtId="0" fontId="4" fillId="0" borderId="0" xfId="0" applyFont="1" applyFill="1" applyAlignment="1">
      <alignment/>
    </xf>
    <xf numFmtId="3" fontId="4" fillId="0" borderId="0" xfId="0" applyNumberFormat="1" applyFont="1" applyFill="1" applyAlignment="1">
      <alignment/>
    </xf>
    <xf numFmtId="4" fontId="4" fillId="0" borderId="0" xfId="0" applyNumberFormat="1" applyFont="1" applyFill="1" applyBorder="1"/>
    <xf numFmtId="164" fontId="4" fillId="0" borderId="0" xfId="0" applyNumberFormat="1" applyFont="1" applyFill="1" applyBorder="1" applyAlignment="1">
      <alignment horizontal="center" vertical="top"/>
    </xf>
    <xf numFmtId="0" fontId="4" fillId="0" borderId="0" xfId="0" applyFont="1" applyFill="1" applyBorder="1" applyAlignment="1">
      <alignment horizontal="left" wrapText="1"/>
    </xf>
    <xf numFmtId="3" fontId="4" fillId="0" borderId="0" xfId="0" applyNumberFormat="1" applyFont="1" applyFill="1" applyBorder="1"/>
    <xf numFmtId="0" fontId="4"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xf>
    <xf numFmtId="164" fontId="4" fillId="0" borderId="0" xfId="0" applyNumberFormat="1" applyFont="1" applyFill="1" applyAlignment="1">
      <alignment horizontal="center" vertical="top"/>
    </xf>
    <xf numFmtId="4" fontId="4" fillId="0" borderId="0" xfId="0" applyNumberFormat="1" applyFont="1" applyFill="1" applyBorder="1" applyAlignment="1">
      <alignment/>
    </xf>
    <xf numFmtId="166" fontId="4" fillId="0" borderId="0" xfId="0" applyNumberFormat="1" applyFont="1" applyFill="1" applyBorder="1" applyAlignment="1">
      <alignment/>
    </xf>
    <xf numFmtId="0" fontId="4" fillId="0" borderId="0" xfId="0" applyFont="1" applyFill="1" applyBorder="1" applyAlignment="1">
      <alignment/>
    </xf>
    <xf numFmtId="3" fontId="6" fillId="0" borderId="0" xfId="0" applyNumberFormat="1" applyFont="1" applyFill="1" applyBorder="1" applyAlignment="1">
      <alignment horizontal="left" wrapText="1"/>
    </xf>
    <xf numFmtId="3" fontId="4" fillId="0" borderId="0" xfId="0" applyNumberFormat="1" applyFont="1" applyFill="1" applyBorder="1" applyAlignment="1">
      <alignment horizontal="center" wrapText="1"/>
    </xf>
    <xf numFmtId="3" fontId="4" fillId="0" borderId="0" xfId="0" applyNumberFormat="1" applyFont="1" applyFill="1" applyBorder="1" applyAlignment="1">
      <alignment/>
    </xf>
    <xf numFmtId="0" fontId="4" fillId="0" borderId="0" xfId="0" applyFont="1" applyFill="1" applyBorder="1" applyAlignment="1">
      <alignment wrapText="1"/>
    </xf>
    <xf numFmtId="3" fontId="4" fillId="0" borderId="0" xfId="0" applyNumberFormat="1" applyFont="1" applyFill="1" applyBorder="1" applyAlignment="1">
      <alignment horizontal="right"/>
    </xf>
    <xf numFmtId="164" fontId="4" fillId="0" borderId="0" xfId="0" applyNumberFormat="1" applyFont="1" applyFill="1" applyBorder="1" applyAlignment="1">
      <alignment horizontal="center" vertical="top" wrapText="1"/>
    </xf>
    <xf numFmtId="0" fontId="4" fillId="0" borderId="0" xfId="0" applyFont="1" applyFill="1" applyBorder="1" applyAlignment="1">
      <alignment horizontal="left"/>
    </xf>
    <xf numFmtId="0" fontId="6" fillId="0" borderId="0" xfId="0" applyFont="1" applyFill="1" applyBorder="1" applyAlignment="1">
      <alignment/>
    </xf>
    <xf numFmtId="4" fontId="4" fillId="0" borderId="0" xfId="0" applyNumberFormat="1" applyFont="1" applyFill="1" applyBorder="1" applyAlignment="1">
      <alignment horizontal="right"/>
    </xf>
    <xf numFmtId="0" fontId="10" fillId="0" borderId="0" xfId="0" applyFont="1" applyFill="1" applyBorder="1" applyAlignment="1">
      <alignment/>
    </xf>
    <xf numFmtId="3" fontId="10" fillId="0" borderId="0" xfId="0" applyNumberFormat="1" applyFont="1" applyFill="1" applyBorder="1" applyAlignment="1">
      <alignment/>
    </xf>
    <xf numFmtId="2" fontId="4" fillId="0" borderId="0" xfId="0" applyNumberFormat="1" applyFont="1" applyFill="1" applyBorder="1"/>
    <xf numFmtId="3" fontId="4" fillId="0" borderId="0" xfId="0" applyNumberFormat="1" applyFont="1" applyFill="1" applyBorder="1" applyAlignment="1">
      <alignment wrapText="1"/>
    </xf>
    <xf numFmtId="0" fontId="4" fillId="0" borderId="0" xfId="0" applyFont="1" applyFill="1" applyBorder="1" applyAlignment="1">
      <alignment horizontal="left" vertical="top" wrapText="1"/>
    </xf>
    <xf numFmtId="0" fontId="6" fillId="0" borderId="0" xfId="0" applyFont="1" applyFill="1" applyAlignment="1">
      <alignment/>
    </xf>
    <xf numFmtId="164"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4" fillId="0" borderId="0" xfId="0" applyFont="1" applyFill="1"/>
    <xf numFmtId="0" fontId="6" fillId="0" borderId="0" xfId="0" applyFont="1" applyFill="1" applyBorder="1" applyAlignment="1">
      <alignment horizontal="left" wrapText="1"/>
    </xf>
    <xf numFmtId="0" fontId="4" fillId="0" borderId="0" xfId="0" applyFont="1" applyFill="1" applyBorder="1" applyAlignment="1">
      <alignment horizontal="center" wrapText="1"/>
    </xf>
    <xf numFmtId="0" fontId="6" fillId="0" borderId="0" xfId="0" applyFont="1" applyFill="1" applyBorder="1" applyAlignment="1">
      <alignment wrapText="1"/>
    </xf>
    <xf numFmtId="3" fontId="6" fillId="0" borderId="0" xfId="0" applyNumberFormat="1" applyFont="1" applyFill="1" applyBorder="1" applyAlignment="1">
      <alignment wrapText="1"/>
    </xf>
    <xf numFmtId="166" fontId="10" fillId="0" borderId="0" xfId="0" applyNumberFormat="1" applyFont="1" applyFill="1" applyBorder="1" applyAlignment="1">
      <alignment/>
    </xf>
    <xf numFmtId="2" fontId="4" fillId="0" borderId="0" xfId="0" applyNumberFormat="1" applyFont="1" applyFill="1" applyBorder="1" applyAlignment="1">
      <alignment horizontal="right"/>
    </xf>
    <xf numFmtId="0" fontId="4" fillId="0" borderId="0" xfId="22" applyFont="1" applyFill="1" applyBorder="1" applyAlignment="1">
      <alignment horizontal="left"/>
      <protection/>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Border="1" applyAlignment="1">
      <alignment horizontal="right"/>
    </xf>
    <xf numFmtId="0" fontId="8" fillId="0" borderId="0" xfId="0" applyFont="1" applyFill="1" applyBorder="1"/>
    <xf numFmtId="0" fontId="15" fillId="0" borderId="0" xfId="0" applyFont="1" applyFill="1" applyBorder="1" applyAlignment="1">
      <alignment horizontal="right"/>
    </xf>
    <xf numFmtId="2" fontId="15" fillId="0" borderId="0" xfId="0" applyNumberFormat="1" applyFont="1" applyFill="1" applyBorder="1" applyAlignment="1">
      <alignment horizontal="right"/>
    </xf>
    <xf numFmtId="0" fontId="4" fillId="0" borderId="0" xfId="0" applyFont="1" applyFill="1" applyBorder="1" applyAlignment="1">
      <alignment horizontal="center" vertical="top"/>
    </xf>
    <xf numFmtId="164" fontId="10" fillId="0" borderId="0" xfId="0" applyNumberFormat="1" applyFont="1" applyFill="1" applyBorder="1" applyAlignment="1">
      <alignment horizontal="center" vertical="top"/>
    </xf>
    <xf numFmtId="0" fontId="4" fillId="0" borderId="0" xfId="0" applyFont="1" applyFill="1" applyBorder="1" applyAlignment="1">
      <alignment vertical="center"/>
    </xf>
    <xf numFmtId="164" fontId="4" fillId="0" borderId="0" xfId="0" applyNumberFormat="1" applyFont="1" applyFill="1" applyAlignment="1">
      <alignment vertical="top"/>
    </xf>
    <xf numFmtId="3" fontId="4" fillId="2" borderId="0" xfId="0" applyNumberFormat="1" applyFont="1" applyFill="1" applyBorder="1" applyAlignment="1">
      <alignment horizontal="right"/>
    </xf>
    <xf numFmtId="0" fontId="4" fillId="2" borderId="0" xfId="0" applyFont="1" applyFill="1" applyBorder="1" applyAlignment="1">
      <alignment horizontal="right"/>
    </xf>
    <xf numFmtId="2" fontId="4" fillId="2" borderId="0" xfId="0" applyNumberFormat="1" applyFont="1" applyFill="1" applyBorder="1" applyAlignment="1">
      <alignment horizontal="right"/>
    </xf>
    <xf numFmtId="4" fontId="4" fillId="2" borderId="0" xfId="0" applyNumberFormat="1" applyFont="1" applyFill="1" applyBorder="1" applyAlignment="1">
      <alignment horizontal="right"/>
    </xf>
    <xf numFmtId="2" fontId="4" fillId="2" borderId="0" xfId="0" applyNumberFormat="1" applyFont="1" applyFill="1" applyBorder="1"/>
    <xf numFmtId="3" fontId="4" fillId="0" borderId="0" xfId="0" applyNumberFormat="1" applyFont="1" applyBorder="1" applyAlignment="1">
      <alignment/>
    </xf>
    <xf numFmtId="4" fontId="4" fillId="0" borderId="0" xfId="0" applyNumberFormat="1" applyFont="1" applyBorder="1" applyAlignment="1">
      <alignment/>
    </xf>
    <xf numFmtId="3" fontId="4" fillId="2" borderId="0" xfId="0" applyNumberFormat="1" applyFont="1" applyFill="1" applyBorder="1" applyAlignment="1">
      <alignment/>
    </xf>
    <xf numFmtId="4" fontId="4" fillId="2" borderId="0" xfId="0" applyNumberFormat="1" applyFont="1" applyFill="1" applyBorder="1" applyAlignment="1">
      <alignment/>
    </xf>
    <xf numFmtId="3" fontId="4" fillId="2" borderId="0" xfId="0" applyNumberFormat="1" applyFont="1" applyFill="1" applyBorder="1"/>
    <xf numFmtId="4" fontId="4" fillId="2" borderId="0" xfId="0" applyNumberFormat="1" applyFont="1" applyFill="1" applyBorder="1"/>
    <xf numFmtId="0" fontId="8" fillId="0" borderId="0" xfId="0" applyFont="1" applyFill="1" applyBorder="1" applyAlignment="1">
      <alignment vertical="center" wrapText="1"/>
    </xf>
    <xf numFmtId="4" fontId="8" fillId="0" borderId="0" xfId="0" applyNumberFormat="1" applyFont="1" applyFill="1" applyBorder="1"/>
    <xf numFmtId="0" fontId="8" fillId="0" borderId="0" xfId="0" applyFont="1" applyFill="1" applyBorder="1" applyAlignment="1">
      <alignment horizontal="right"/>
    </xf>
    <xf numFmtId="4" fontId="8" fillId="0" borderId="0" xfId="0" applyNumberFormat="1" applyFont="1" applyFill="1" applyBorder="1" applyAlignment="1">
      <alignment horizontal="right"/>
    </xf>
    <xf numFmtId="0" fontId="4" fillId="2" borderId="0" xfId="0" applyFont="1" applyFill="1" applyBorder="1"/>
    <xf numFmtId="0" fontId="4" fillId="0" borderId="0" xfId="0" applyFont="1" applyBorder="1"/>
    <xf numFmtId="3" fontId="4" fillId="0" borderId="0" xfId="0" applyNumberFormat="1" applyFont="1" applyBorder="1"/>
    <xf numFmtId="2" fontId="4" fillId="0" borderId="0" xfId="0" applyNumberFormat="1" applyFont="1" applyBorder="1"/>
    <xf numFmtId="0" fontId="4" fillId="0" borderId="0" xfId="0" applyFont="1" applyBorder="1" applyAlignment="1">
      <alignment/>
    </xf>
    <xf numFmtId="2" fontId="4" fillId="0" borderId="0" xfId="0" applyNumberFormat="1" applyFont="1" applyBorder="1" applyAlignment="1">
      <alignment/>
    </xf>
    <xf numFmtId="0" fontId="14" fillId="0" borderId="0" xfId="0" applyFont="1" applyFill="1" applyAlignment="1">
      <alignment/>
    </xf>
    <xf numFmtId="0" fontId="6" fillId="0" borderId="0" xfId="0" applyFont="1" applyFill="1" applyAlignment="1">
      <alignment horizontal="center"/>
    </xf>
    <xf numFmtId="0" fontId="4" fillId="0" borderId="0" xfId="0" applyFont="1" applyFill="1" applyAlignment="1">
      <alignment/>
    </xf>
    <xf numFmtId="0" fontId="4" fillId="0" borderId="0" xfId="0" applyFont="1" applyFill="1" applyBorder="1" applyAlignment="1">
      <alignment vertical="top" wrapText="1"/>
    </xf>
    <xf numFmtId="4" fontId="4" fillId="0" borderId="0" xfId="0" applyNumberFormat="1" applyFont="1" applyFill="1"/>
    <xf numFmtId="0" fontId="4" fillId="0" borderId="0" xfId="0" applyNumberFormat="1" applyFont="1" applyFill="1" applyBorder="1" applyAlignment="1">
      <alignment vertical="center" wrapText="1"/>
    </xf>
    <xf numFmtId="4" fontId="4" fillId="0" borderId="0" xfId="0" applyNumberFormat="1" applyFont="1" applyFill="1" applyAlignment="1">
      <alignment wrapText="1"/>
    </xf>
    <xf numFmtId="0" fontId="4" fillId="0" borderId="0" xfId="0" applyFont="1" applyFill="1" applyBorder="1" applyAlignment="1">
      <alignment vertical="top"/>
    </xf>
    <xf numFmtId="0" fontId="4" fillId="0" borderId="0" xfId="0" applyFont="1" applyFill="1" applyAlignment="1">
      <alignment vertical="center" wrapText="1"/>
    </xf>
    <xf numFmtId="0" fontId="12" fillId="0" borderId="0" xfId="0" applyFont="1" applyFill="1" applyAlignment="1">
      <alignment wrapText="1"/>
    </xf>
    <xf numFmtId="0" fontId="4" fillId="0" borderId="0" xfId="0" applyFont="1" applyFill="1" applyAlignment="1">
      <alignment horizontal="left" vertical="center" wrapText="1"/>
    </xf>
    <xf numFmtId="0" fontId="6" fillId="0" borderId="0" xfId="0" applyFont="1" applyFill="1"/>
    <xf numFmtId="0" fontId="8" fillId="0" borderId="0" xfId="0" applyFont="1" applyFill="1" applyAlignment="1">
      <alignment horizontal="left" wrapText="1"/>
    </xf>
    <xf numFmtId="0" fontId="8" fillId="0" borderId="0" xfId="0" applyFont="1" applyFill="1"/>
    <xf numFmtId="164" fontId="4" fillId="0" borderId="0" xfId="0" applyNumberFormat="1" applyFont="1" applyFill="1" applyAlignment="1">
      <alignment horizontal="center" vertical="top" wrapText="1"/>
    </xf>
    <xf numFmtId="0" fontId="6" fillId="0" borderId="0" xfId="0" applyFont="1" applyFill="1" applyBorder="1" applyAlignment="1">
      <alignment horizontal="left" vertical="top" wrapText="1"/>
    </xf>
    <xf numFmtId="164" fontId="8" fillId="0" borderId="0" xfId="0" applyNumberFormat="1" applyFont="1" applyFill="1" applyBorder="1" applyAlignment="1">
      <alignment horizontal="center" vertical="top" wrapText="1"/>
    </xf>
    <xf numFmtId="3" fontId="4" fillId="0" borderId="0" xfId="20" applyNumberFormat="1" applyFont="1" applyFill="1" applyBorder="1" applyAlignment="1">
      <alignment horizontal="right" vertical="top" wrapText="1"/>
    </xf>
    <xf numFmtId="164" fontId="3" fillId="0" borderId="0" xfId="0" applyNumberFormat="1" applyFont="1" applyFill="1" applyAlignment="1">
      <alignment horizontal="center" vertical="top" wrapText="1"/>
    </xf>
    <xf numFmtId="0" fontId="4" fillId="0" borderId="0" xfId="0" applyFont="1" applyFill="1" applyBorder="1" applyAlignment="1">
      <alignment horizontal="justify" wrapText="1"/>
    </xf>
    <xf numFmtId="0" fontId="6" fillId="0" borderId="0" xfId="0" applyFont="1" applyFill="1" applyBorder="1"/>
    <xf numFmtId="0" fontId="8" fillId="0" borderId="0" xfId="0" applyFont="1" applyFill="1" applyBorder="1" applyAlignment="1">
      <alignment horizontal="left"/>
    </xf>
    <xf numFmtId="164" fontId="3" fillId="0" borderId="0" xfId="0" applyNumberFormat="1" applyFont="1" applyFill="1" applyAlignment="1">
      <alignment horizontal="center" vertical="top"/>
    </xf>
    <xf numFmtId="3" fontId="4" fillId="0" borderId="0" xfId="0" applyNumberFormat="1" applyFont="1" applyFill="1" applyAlignment="1">
      <alignment horizontal="right" vertical="top" wrapText="1"/>
    </xf>
    <xf numFmtId="0" fontId="4" fillId="0" borderId="0" xfId="0" applyFont="1" applyFill="1" applyBorder="1" applyAlignment="1">
      <alignment horizontal="justify"/>
    </xf>
    <xf numFmtId="0" fontId="16" fillId="0" borderId="0" xfId="0" applyFont="1" applyFill="1" applyAlignment="1">
      <alignment vertical="top" wrapText="1"/>
    </xf>
    <xf numFmtId="0" fontId="4" fillId="0" borderId="0" xfId="24" applyFont="1" applyFill="1" applyBorder="1" applyAlignment="1">
      <alignment horizontal="right" vertical="top"/>
      <protection/>
    </xf>
    <xf numFmtId="0" fontId="4" fillId="0" borderId="0" xfId="25" applyFont="1" applyFill="1" applyBorder="1" applyAlignment="1">
      <alignment vertical="top" wrapText="1"/>
      <protection/>
    </xf>
    <xf numFmtId="0" fontId="4" fillId="0" borderId="0" xfId="24" applyFont="1" applyFill="1" applyBorder="1" applyAlignment="1">
      <alignment horizontal="left" vertical="top" wrapText="1"/>
      <protection/>
    </xf>
    <xf numFmtId="164" fontId="6" fillId="0" borderId="0" xfId="0" applyNumberFormat="1" applyFont="1" applyFill="1" applyBorder="1" applyAlignment="1">
      <alignment horizontal="center" vertical="top"/>
    </xf>
    <xf numFmtId="0" fontId="12" fillId="0" borderId="0" xfId="24" applyFont="1" applyFill="1" applyBorder="1" applyAlignment="1">
      <alignment vertical="top" wrapText="1"/>
      <protection/>
    </xf>
    <xf numFmtId="0" fontId="4" fillId="0" borderId="0" xfId="24" applyFont="1" applyFill="1" applyBorder="1" applyAlignment="1">
      <alignment horizontal="center" vertical="top"/>
      <protection/>
    </xf>
    <xf numFmtId="0" fontId="12" fillId="0" borderId="0" xfId="24" applyFont="1" applyFill="1" applyBorder="1" applyAlignment="1">
      <alignment vertical="top"/>
      <protection/>
    </xf>
    <xf numFmtId="0" fontId="10" fillId="0" borderId="0" xfId="0" applyFont="1" applyFill="1" applyBorder="1" applyAlignment="1">
      <alignment horizontal="left" wrapText="1"/>
    </xf>
    <xf numFmtId="0" fontId="4" fillId="0" borderId="0" xfId="23" applyFont="1" applyFill="1" applyAlignment="1">
      <alignment wrapText="1"/>
      <protection/>
    </xf>
    <xf numFmtId="0" fontId="4" fillId="0" borderId="0" xfId="0" applyFont="1" applyFill="1" applyAlignment="1">
      <alignment vertical="top"/>
    </xf>
    <xf numFmtId="0" fontId="4" fillId="0" borderId="0" xfId="0" applyNumberFormat="1" applyFont="1" applyFill="1" applyBorder="1" applyAlignment="1">
      <alignment vertical="top" wrapText="1"/>
    </xf>
    <xf numFmtId="0" fontId="4" fillId="0" borderId="0" xfId="24" applyFont="1" applyFill="1" applyBorder="1" applyAlignment="1">
      <alignment vertical="top" wrapText="1"/>
      <protection/>
    </xf>
    <xf numFmtId="0" fontId="6" fillId="0" borderId="0" xfId="0" applyFont="1" applyFill="1" applyAlignment="1">
      <alignment horizontal="center" vertical="top"/>
    </xf>
    <xf numFmtId="164" fontId="3" fillId="0" borderId="1"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4" fillId="0" borderId="0" xfId="0" applyFont="1" applyFill="1" applyAlignment="1">
      <alignment horizontal="center" vertical="top"/>
    </xf>
    <xf numFmtId="0" fontId="4" fillId="0" borderId="0" xfId="0" applyFont="1" applyFill="1" applyAlignment="1">
      <alignment horizontal="right" vertical="top"/>
    </xf>
    <xf numFmtId="0" fontId="16" fillId="0" borderId="0" xfId="0" applyFont="1" applyFill="1" applyAlignment="1">
      <alignment horizontal="right" vertical="top"/>
    </xf>
    <xf numFmtId="3" fontId="16" fillId="0" borderId="0" xfId="0" applyNumberFormat="1" applyFont="1" applyFill="1" applyAlignment="1">
      <alignment horizontal="right" vertical="top"/>
    </xf>
    <xf numFmtId="3" fontId="12" fillId="0" borderId="0" xfId="23" applyNumberFormat="1" applyFont="1" applyFill="1" applyAlignment="1">
      <alignment horizontal="right" vertical="top"/>
      <protection/>
    </xf>
    <xf numFmtId="3" fontId="4" fillId="0" borderId="0" xfId="23" applyNumberFormat="1" applyFont="1" applyFill="1" applyAlignment="1">
      <alignment horizontal="right" vertical="top"/>
      <protection/>
    </xf>
    <xf numFmtId="0" fontId="4" fillId="0" borderId="0" xfId="0" applyFont="1" applyFill="1" applyBorder="1" applyAlignment="1">
      <alignment horizontal="right" vertical="top"/>
    </xf>
    <xf numFmtId="0" fontId="4" fillId="0" borderId="0" xfId="23" applyFont="1" applyFill="1" applyAlignment="1">
      <alignment horizontal="right" vertical="top"/>
      <protection/>
    </xf>
    <xf numFmtId="0" fontId="4" fillId="0" borderId="0" xfId="23" applyFont="1" applyFill="1" applyAlignment="1">
      <alignment horizontal="right" vertical="top" wrapText="1"/>
      <protection/>
    </xf>
    <xf numFmtId="3" fontId="4" fillId="0" borderId="0" xfId="0" applyNumberFormat="1" applyFont="1" applyFill="1" applyBorder="1" applyAlignment="1">
      <alignment horizontal="right" vertical="top" wrapText="1"/>
    </xf>
    <xf numFmtId="3" fontId="12" fillId="0" borderId="0" xfId="0" applyNumberFormat="1" applyFont="1" applyFill="1" applyAlignment="1">
      <alignment horizontal="right" vertical="top"/>
    </xf>
    <xf numFmtId="3" fontId="4" fillId="0" borderId="0" xfId="0" applyNumberFormat="1" applyFont="1" applyFill="1" applyBorder="1" applyAlignment="1">
      <alignment horizontal="right" vertical="top"/>
    </xf>
    <xf numFmtId="3" fontId="8" fillId="0" borderId="0" xfId="0" applyNumberFormat="1" applyFont="1" applyFill="1" applyAlignment="1">
      <alignment horizontal="right" vertical="top"/>
    </xf>
    <xf numFmtId="0" fontId="8" fillId="0" borderId="0" xfId="0" applyFont="1" applyFill="1" applyBorder="1" applyAlignment="1">
      <alignment horizontal="right" vertical="top" wrapText="1"/>
    </xf>
    <xf numFmtId="0" fontId="4" fillId="0" borderId="0" xfId="0" applyFont="1" applyFill="1" applyBorder="1" applyAlignment="1">
      <alignment horizontal="right" vertical="top" wrapText="1"/>
    </xf>
    <xf numFmtId="3" fontId="8" fillId="0" borderId="0" xfId="0" applyNumberFormat="1" applyFont="1" applyFill="1" applyBorder="1" applyAlignment="1">
      <alignment horizontal="right" vertical="top" wrapText="1"/>
    </xf>
    <xf numFmtId="164" fontId="4" fillId="0" borderId="0" xfId="0" applyNumberFormat="1" applyFont="1" applyFill="1" applyAlignment="1">
      <alignment horizontal="right" vertical="top"/>
    </xf>
    <xf numFmtId="2" fontId="4" fillId="0" borderId="0" xfId="0" applyNumberFormat="1" applyFont="1" applyFill="1" applyAlignment="1">
      <alignment horizontal="right" vertical="top"/>
    </xf>
    <xf numFmtId="4" fontId="4" fillId="0" borderId="0" xfId="0" applyNumberFormat="1" applyFont="1" applyFill="1" applyBorder="1" applyAlignment="1">
      <alignment horizontal="right" vertical="top"/>
    </xf>
    <xf numFmtId="165" fontId="4" fillId="0" borderId="0" xfId="0" applyNumberFormat="1" applyFont="1" applyFill="1" applyBorder="1" applyAlignment="1">
      <alignment horizontal="right" vertical="top"/>
    </xf>
    <xf numFmtId="43" fontId="4" fillId="0" borderId="0" xfId="20" applyFont="1" applyFill="1" applyBorder="1" applyAlignment="1">
      <alignment horizontal="right"/>
    </xf>
    <xf numFmtId="4" fontId="8" fillId="0" borderId="0" xfId="0" applyNumberFormat="1" applyFont="1" applyFill="1" applyAlignment="1">
      <alignment horizontal="right" vertical="top"/>
    </xf>
    <xf numFmtId="3" fontId="4" fillId="0" borderId="0" xfId="0" applyNumberFormat="1" applyFont="1" applyFill="1" applyAlignment="1">
      <alignment wrapText="1"/>
    </xf>
    <xf numFmtId="3" fontId="4" fillId="0" borderId="0" xfId="0" applyNumberFormat="1" applyFont="1" applyFill="1"/>
    <xf numFmtId="164" fontId="3" fillId="0" borderId="0" xfId="0" applyNumberFormat="1" applyFont="1" applyFill="1" applyBorder="1" applyAlignment="1">
      <alignment horizontal="center" vertical="top"/>
    </xf>
    <xf numFmtId="164" fontId="10" fillId="0" borderId="0" xfId="0" applyNumberFormat="1" applyFont="1" applyFill="1" applyAlignment="1">
      <alignment horizontal="center" vertical="top"/>
    </xf>
    <xf numFmtId="0" fontId="10" fillId="0" borderId="0" xfId="0" applyFont="1" applyFill="1" applyAlignment="1">
      <alignment/>
    </xf>
    <xf numFmtId="0" fontId="10" fillId="0" borderId="0" xfId="0" applyFont="1" applyFill="1" applyBorder="1" applyAlignment="1">
      <alignment wrapText="1"/>
    </xf>
    <xf numFmtId="0" fontId="10" fillId="0" borderId="0" xfId="0" applyFont="1" applyFill="1" applyAlignment="1">
      <alignment wrapText="1"/>
    </xf>
    <xf numFmtId="0" fontId="10" fillId="0" borderId="0" xfId="0" applyFont="1" applyFill="1" applyBorder="1" applyAlignment="1">
      <alignment horizontal="justify" wrapText="1"/>
    </xf>
    <xf numFmtId="0" fontId="4" fillId="0" borderId="0" xfId="0" applyFont="1" applyFill="1" applyAlignment="1">
      <alignment horizontal="right"/>
    </xf>
    <xf numFmtId="0" fontId="8" fillId="0" borderId="0" xfId="24" applyFont="1" applyFill="1" applyAlignment="1">
      <alignment wrapText="1"/>
      <protection/>
    </xf>
    <xf numFmtId="0" fontId="4" fillId="0" borderId="0" xfId="0" applyFont="1" applyFill="1" applyAlignment="1">
      <alignment horizontal="right" vertical="top" wrapText="1"/>
    </xf>
    <xf numFmtId="0" fontId="4" fillId="0" borderId="0" xfId="24" applyFont="1" applyFill="1" applyAlignment="1">
      <alignment horizontal="left" vertical="center" wrapText="1"/>
      <protection/>
    </xf>
    <xf numFmtId="4" fontId="4" fillId="0" borderId="0" xfId="23" applyNumberFormat="1" applyFont="1" applyFill="1" applyAlignment="1">
      <alignment horizontal="right"/>
      <protection/>
    </xf>
    <xf numFmtId="0" fontId="4" fillId="0" borderId="0" xfId="23" applyFont="1" applyFill="1" applyAlignment="1">
      <alignment horizontal="right"/>
      <protection/>
    </xf>
    <xf numFmtId="4" fontId="4" fillId="0" borderId="0" xfId="23" applyNumberFormat="1" applyFont="1" applyFill="1" applyAlignment="1">
      <alignment horizontal="right" vertical="top"/>
      <protection/>
    </xf>
    <xf numFmtId="4" fontId="4" fillId="0" borderId="0" xfId="24" applyNumberFormat="1" applyFont="1" applyFill="1" applyAlignment="1">
      <alignment horizontal="right" vertical="top"/>
      <protection/>
    </xf>
    <xf numFmtId="164" fontId="3" fillId="0" borderId="0" xfId="0" applyNumberFormat="1" applyFont="1" applyFill="1" applyAlignment="1">
      <alignment vertical="top"/>
    </xf>
    <xf numFmtId="4" fontId="4" fillId="0" borderId="0" xfId="0" applyNumberFormat="1" applyFont="1" applyFill="1" applyAlignment="1">
      <alignment vertical="top"/>
    </xf>
    <xf numFmtId="0" fontId="4" fillId="0" borderId="0" xfId="0" applyFont="1" applyFill="1" applyAlignment="1">
      <alignment vertical="center"/>
    </xf>
    <xf numFmtId="3" fontId="4" fillId="0" borderId="0" xfId="0" applyNumberFormat="1" applyFont="1" applyFill="1" applyAlignment="1">
      <alignment horizontal="right"/>
    </xf>
    <xf numFmtId="4" fontId="12" fillId="0" borderId="0" xfId="0" applyNumberFormat="1" applyFont="1" applyFill="1" applyAlignment="1">
      <alignment horizontal="right"/>
    </xf>
    <xf numFmtId="4" fontId="4" fillId="0" borderId="0" xfId="0" applyNumberFormat="1" applyFont="1" applyFill="1" applyAlignment="1">
      <alignment horizontal="right" vertical="center"/>
    </xf>
    <xf numFmtId="4" fontId="16" fillId="0" borderId="0" xfId="0" applyNumberFormat="1" applyFont="1" applyFill="1" applyAlignment="1">
      <alignment horizontal="right" vertical="center"/>
    </xf>
    <xf numFmtId="4" fontId="4" fillId="0" borderId="0" xfId="0" applyNumberFormat="1" applyFont="1" applyFill="1" applyAlignment="1">
      <alignment horizontal="right" vertical="top"/>
    </xf>
    <xf numFmtId="3" fontId="4" fillId="0" borderId="0" xfId="0" applyNumberFormat="1" applyFont="1" applyFill="1" applyAlignment="1">
      <alignment horizontal="right" vertical="top"/>
    </xf>
    <xf numFmtId="4" fontId="4" fillId="0" borderId="0" xfId="0" applyNumberFormat="1" applyFont="1" applyFill="1" applyAlignment="1">
      <alignment horizontal="right"/>
    </xf>
    <xf numFmtId="4" fontId="16" fillId="0" borderId="0" xfId="0" applyNumberFormat="1" applyFont="1" applyFill="1" applyAlignment="1">
      <alignment horizontal="right" vertical="top"/>
    </xf>
    <xf numFmtId="0" fontId="4" fillId="0" borderId="0" xfId="0" applyFont="1" applyFill="1" applyAlignment="1">
      <alignment vertical="top" wrapText="1"/>
    </xf>
    <xf numFmtId="2" fontId="4" fillId="0" borderId="0" xfId="0" applyNumberFormat="1" applyFont="1" applyFill="1" applyAlignment="1">
      <alignment vertical="top"/>
    </xf>
    <xf numFmtId="0" fontId="17" fillId="0" borderId="0" xfId="0" applyFont="1" applyFill="1" applyAlignment="1">
      <alignment horizontal="center"/>
    </xf>
    <xf numFmtId="0" fontId="8" fillId="0" borderId="0" xfId="0" applyFont="1" applyFill="1" applyAlignment="1">
      <alignment horizontal="left" vertical="top" wrapText="1"/>
    </xf>
    <xf numFmtId="4" fontId="4" fillId="0" borderId="0" xfId="20" applyNumberFormat="1" applyFont="1" applyFill="1" applyBorder="1" applyAlignment="1">
      <alignment horizontal="right" vertical="top"/>
    </xf>
    <xf numFmtId="0" fontId="5" fillId="0" borderId="0" xfId="0" applyFont="1" applyFill="1" applyAlignment="1">
      <alignment/>
    </xf>
    <xf numFmtId="0" fontId="3" fillId="0" borderId="0" xfId="0" applyFont="1" applyFill="1" applyAlignment="1">
      <alignment horizontal="center" vertical="top"/>
    </xf>
    <xf numFmtId="0" fontId="6" fillId="0" borderId="0" xfId="0" applyFont="1" applyFill="1" applyAlignment="1">
      <alignment horizontal="right"/>
    </xf>
    <xf numFmtId="49" fontId="4" fillId="0" borderId="0" xfId="0" applyNumberFormat="1" applyFont="1" applyFill="1" applyAlignment="1">
      <alignment wrapText="1"/>
    </xf>
    <xf numFmtId="0" fontId="3" fillId="0" borderId="0" xfId="0" applyFont="1" applyFill="1"/>
    <xf numFmtId="49" fontId="16" fillId="0" borderId="0" xfId="0" applyNumberFormat="1" applyFont="1" applyFill="1" applyAlignment="1" quotePrefix="1">
      <alignment wrapText="1"/>
    </xf>
    <xf numFmtId="49" fontId="16" fillId="0" borderId="0" xfId="0" applyNumberFormat="1" applyFont="1" applyFill="1" applyAlignment="1">
      <alignment wrapText="1"/>
    </xf>
    <xf numFmtId="0" fontId="12" fillId="0" borderId="0" xfId="0" applyFont="1" applyFill="1" applyAlignment="1">
      <alignment vertical="center" wrapText="1"/>
    </xf>
    <xf numFmtId="49" fontId="6" fillId="0" borderId="0" xfId="0" applyNumberFormat="1" applyFont="1" applyFill="1" applyAlignment="1">
      <alignment horizontal="left" vertical="center" wrapText="1"/>
    </xf>
    <xf numFmtId="0" fontId="2" fillId="0" borderId="0" xfId="0" applyFont="1" applyFill="1" applyAlignment="1">
      <alignment horizontal="center" vertical="top"/>
    </xf>
    <xf numFmtId="0" fontId="19" fillId="0" borderId="0" xfId="0" applyFont="1" applyFill="1"/>
    <xf numFmtId="0" fontId="19" fillId="0" borderId="0" xfId="0" applyFont="1" applyFill="1" applyAlignment="1">
      <alignment horizontal="right" vertical="top"/>
    </xf>
    <xf numFmtId="0" fontId="6" fillId="0" borderId="0" xfId="0" applyFont="1" applyFill="1" applyAlignment="1">
      <alignment horizontal="left"/>
    </xf>
    <xf numFmtId="0" fontId="3" fillId="0" borderId="0" xfId="0" applyFont="1" applyFill="1" applyAlignment="1">
      <alignment horizontal="center"/>
    </xf>
    <xf numFmtId="166" fontId="4" fillId="0" borderId="0" xfId="0" applyNumberFormat="1" applyFont="1" applyFill="1" applyAlignment="1">
      <alignment horizontal="right" vertical="top"/>
    </xf>
    <xf numFmtId="0" fontId="12" fillId="0" borderId="0" xfId="0" applyFont="1" applyFill="1" applyBorder="1" applyAlignment="1">
      <alignment horizontal="center" vertical="top"/>
    </xf>
    <xf numFmtId="0" fontId="12" fillId="0" borderId="0" xfId="0" applyFont="1" applyFill="1" applyBorder="1" applyAlignment="1">
      <alignment wrapText="1"/>
    </xf>
    <xf numFmtId="0" fontId="12" fillId="0" borderId="0" xfId="0" applyFont="1" applyFill="1" applyBorder="1" applyAlignment="1">
      <alignment horizontal="right" vertical="top"/>
    </xf>
    <xf numFmtId="164" fontId="4" fillId="0" borderId="0" xfId="0" applyNumberFormat="1" applyFont="1" applyFill="1" applyBorder="1" applyAlignment="1" quotePrefix="1">
      <alignment horizontal="center" vertical="top"/>
    </xf>
    <xf numFmtId="0" fontId="3" fillId="0" borderId="0" xfId="0" applyFont="1" applyFill="1" applyBorder="1" applyAlignment="1" quotePrefix="1">
      <alignment horizontal="center" vertical="top"/>
    </xf>
    <xf numFmtId="164" fontId="3" fillId="0" borderId="0" xfId="0" applyNumberFormat="1" applyFont="1" applyFill="1" applyAlignment="1">
      <alignment horizontal="center" vertical="center"/>
    </xf>
    <xf numFmtId="164" fontId="4" fillId="0" borderId="0" xfId="0" applyNumberFormat="1" applyFont="1" applyFill="1" applyBorder="1" applyAlignment="1">
      <alignment horizontal="center" vertical="center"/>
    </xf>
    <xf numFmtId="1" fontId="4" fillId="0" borderId="0" xfId="0" applyNumberFormat="1" applyFont="1" applyFill="1" applyAlignment="1">
      <alignment horizontal="right" vertical="top"/>
    </xf>
    <xf numFmtId="3" fontId="4" fillId="0" borderId="0" xfId="24" applyNumberFormat="1" applyFont="1" applyFill="1" applyAlignment="1">
      <alignment horizontal="right" vertical="top"/>
      <protection/>
    </xf>
    <xf numFmtId="4" fontId="4" fillId="0" borderId="0" xfId="24" applyNumberFormat="1" applyFont="1" applyFill="1" applyAlignment="1">
      <alignment vertical="top"/>
      <protection/>
    </xf>
    <xf numFmtId="0" fontId="4" fillId="0" borderId="0" xfId="24" applyFont="1" applyFill="1" applyAlignment="1">
      <alignment horizontal="right" vertical="top"/>
      <protection/>
    </xf>
    <xf numFmtId="3" fontId="4" fillId="0" borderId="0" xfId="0" applyNumberFormat="1" applyFont="1" applyFill="1" applyAlignment="1">
      <alignment vertical="top"/>
    </xf>
    <xf numFmtId="49" fontId="4" fillId="0" borderId="0" xfId="0" applyNumberFormat="1" applyFont="1" applyFill="1" applyAlignment="1">
      <alignment horizontal="right" vertical="top"/>
    </xf>
    <xf numFmtId="165" fontId="4" fillId="0" borderId="0" xfId="0" applyNumberFormat="1" applyFont="1" applyFill="1" applyAlignment="1">
      <alignment horizontal="right" vertical="top"/>
    </xf>
    <xf numFmtId="2" fontId="4" fillId="0" borderId="0" xfId="0" applyNumberFormat="1" applyFont="1" applyFill="1" applyBorder="1" applyAlignment="1">
      <alignment horizontal="right" vertical="top"/>
    </xf>
    <xf numFmtId="3" fontId="4" fillId="0" borderId="0" xfId="24" applyNumberFormat="1" applyFont="1" applyFill="1" applyBorder="1" applyAlignment="1">
      <alignment horizontal="right" vertical="top"/>
      <protection/>
    </xf>
    <xf numFmtId="3" fontId="4" fillId="0" borderId="0" xfId="20" applyNumberFormat="1" applyFont="1" applyFill="1" applyBorder="1" applyAlignment="1">
      <alignment horizontal="right" vertical="top"/>
    </xf>
    <xf numFmtId="4" fontId="4" fillId="0" borderId="0" xfId="0" applyNumberFormat="1" applyFont="1" applyFill="1" applyAlignment="1">
      <alignment vertical="top" wrapText="1"/>
    </xf>
    <xf numFmtId="3" fontId="12" fillId="0" borderId="0" xfId="0" applyNumberFormat="1" applyFont="1" applyFill="1" applyAlignment="1">
      <alignment horizontal="right" vertical="top" wrapText="1"/>
    </xf>
    <xf numFmtId="4" fontId="12" fillId="0" borderId="0" xfId="0" applyNumberFormat="1" applyFont="1" applyFill="1" applyAlignment="1">
      <alignment vertical="top" wrapText="1"/>
    </xf>
    <xf numFmtId="1" fontId="12" fillId="0" borderId="0" xfId="0" applyNumberFormat="1" applyFont="1" applyFill="1" applyAlignment="1">
      <alignment horizontal="right" vertical="top" wrapText="1"/>
    </xf>
    <xf numFmtId="167" fontId="4" fillId="0" borderId="0" xfId="0" applyNumberFormat="1" applyFont="1" applyFill="1" applyAlignment="1">
      <alignment horizontal="right"/>
    </xf>
    <xf numFmtId="164" fontId="4" fillId="0" borderId="0" xfId="0" applyNumberFormat="1" applyFont="1" applyFill="1" applyBorder="1" applyAlignment="1">
      <alignment horizontal="center" wrapText="1"/>
    </xf>
    <xf numFmtId="164" fontId="4" fillId="0" borderId="0" xfId="0" applyNumberFormat="1" applyFont="1" applyFill="1" applyBorder="1" applyAlignment="1">
      <alignment horizontal="center" vertical="center" wrapText="1"/>
    </xf>
    <xf numFmtId="3" fontId="4" fillId="0" borderId="0" xfId="0" applyNumberFormat="1" applyFont="1" applyFill="1" applyAlignment="1">
      <alignment horizontal="right" vertical="center"/>
    </xf>
    <xf numFmtId="0" fontId="4" fillId="0" borderId="0" xfId="0" applyFont="1" applyFill="1" applyAlignment="1">
      <alignment horizontal="left" wrapText="1"/>
    </xf>
    <xf numFmtId="0" fontId="4" fillId="0" borderId="0" xfId="0" applyFont="1" applyFill="1" applyBorder="1" applyAlignment="1">
      <alignment horizontal="left" wrapText="1"/>
    </xf>
    <xf numFmtId="0" fontId="6" fillId="0" borderId="0" xfId="0" applyFont="1" applyFill="1" applyBorder="1" applyAlignment="1">
      <alignment horizontal="left" wrapText="1"/>
    </xf>
    <xf numFmtId="0" fontId="4" fillId="0" borderId="0" xfId="0" applyFont="1" applyFill="1" applyBorder="1" applyAlignment="1">
      <alignment horizontal="left"/>
    </xf>
    <xf numFmtId="0" fontId="8" fillId="0" borderId="0" xfId="0" applyFont="1" applyFill="1" applyBorder="1" applyAlignment="1">
      <alignment horizontal="left" wrapText="1"/>
    </xf>
    <xf numFmtId="0" fontId="4" fillId="0" borderId="0" xfId="0" applyFont="1" applyFill="1" applyBorder="1" applyAlignment="1">
      <alignment horizontal="left" vertical="top" wrapText="1"/>
    </xf>
    <xf numFmtId="164" fontId="4" fillId="0" borderId="0" xfId="0" applyNumberFormat="1" applyFont="1"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4" fillId="0" borderId="0" xfId="0" applyFont="1" applyFill="1"/>
    <xf numFmtId="2" fontId="4" fillId="0" borderId="0" xfId="0" applyNumberFormat="1" applyFont="1" applyFill="1"/>
    <xf numFmtId="0" fontId="8" fillId="0" borderId="0"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0" xfId="0" applyFont="1" applyFill="1" applyBorder="1" applyAlignment="1">
      <alignment horizontal="left" vertical="top" wrapText="1"/>
    </xf>
    <xf numFmtId="3" fontId="8" fillId="0" borderId="0" xfId="0" applyNumberFormat="1" applyFont="1" applyFill="1" applyAlignment="1">
      <alignment horizontal="right"/>
    </xf>
    <xf numFmtId="1" fontId="4" fillId="0" borderId="0" xfId="0" applyNumberFormat="1" applyFont="1" applyFill="1" applyAlignment="1">
      <alignment horizontal="right" vertical="top" wrapText="1"/>
    </xf>
    <xf numFmtId="4" fontId="4" fillId="0" borderId="0" xfId="0" applyNumberFormat="1" applyFont="1" applyFill="1" applyAlignment="1">
      <alignment horizontal="right" vertical="top" wrapText="1"/>
    </xf>
    <xf numFmtId="10" fontId="4" fillId="0" borderId="0" xfId="0" applyNumberFormat="1" applyFont="1" applyFill="1"/>
    <xf numFmtId="0" fontId="0" fillId="0" borderId="0" xfId="0" applyFill="1"/>
    <xf numFmtId="3" fontId="12" fillId="0" borderId="0" xfId="0" applyNumberFormat="1" applyFont="1" applyFill="1" applyBorder="1"/>
    <xf numFmtId="4" fontId="12" fillId="0" borderId="0" xfId="0" applyNumberFormat="1" applyFont="1" applyFill="1" applyBorder="1"/>
    <xf numFmtId="3" fontId="4" fillId="0" borderId="0" xfId="0" applyNumberFormat="1" applyFont="1" applyFill="1" applyBorder="1" applyAlignment="1">
      <alignment vertical="top"/>
    </xf>
    <xf numFmtId="0" fontId="0" fillId="0" borderId="0" xfId="0" applyFont="1" applyFill="1"/>
    <xf numFmtId="0" fontId="11" fillId="0" borderId="0" xfId="0" applyFont="1" applyFill="1"/>
    <xf numFmtId="0" fontId="4" fillId="0" borderId="0" xfId="0" applyFont="1" applyFill="1" applyAlignment="1">
      <alignment horizontal="left" wrapText="1"/>
    </xf>
    <xf numFmtId="0" fontId="4" fillId="0" borderId="0" xfId="0" applyFont="1" applyFill="1" applyBorder="1" applyAlignment="1">
      <alignment horizontal="left" wrapText="1"/>
    </xf>
    <xf numFmtId="0" fontId="4" fillId="0" borderId="0" xfId="0" applyFont="1" applyFill="1"/>
    <xf numFmtId="0" fontId="14" fillId="0" borderId="0" xfId="0" applyFont="1" applyFill="1" applyAlignment="1">
      <alignment horizontal="right" vertical="top"/>
    </xf>
    <xf numFmtId="0" fontId="13" fillId="0" borderId="0" xfId="0" applyFont="1" applyFill="1" applyAlignment="1">
      <alignment horizontal="center"/>
    </xf>
    <xf numFmtId="0" fontId="6" fillId="0" borderId="0" xfId="0" applyFont="1" applyFill="1" applyBorder="1" applyAlignment="1">
      <alignment horizontal="left"/>
    </xf>
    <xf numFmtId="166" fontId="4" fillId="0" borderId="1" xfId="0" applyNumberFormat="1" applyFont="1" applyFill="1" applyBorder="1" applyAlignment="1">
      <alignment horizontal="center" vertical="top" wrapText="1"/>
    </xf>
    <xf numFmtId="166" fontId="4" fillId="0" borderId="2" xfId="0" applyNumberFormat="1" applyFont="1" applyFill="1" applyBorder="1" applyAlignment="1">
      <alignment horizontal="center" vertical="top" wrapText="1"/>
    </xf>
    <xf numFmtId="164" fontId="4" fillId="0" borderId="0" xfId="0" applyNumberFormat="1" applyFont="1" applyFill="1" applyBorder="1" applyAlignment="1">
      <alignment horizontal="left" vertical="top"/>
    </xf>
    <xf numFmtId="2" fontId="4" fillId="0" borderId="0" xfId="0" applyNumberFormat="1" applyFont="1" applyFill="1" applyBorder="1" applyAlignment="1">
      <alignment horizontal="left" wrapText="1"/>
    </xf>
    <xf numFmtId="0" fontId="4" fillId="0" borderId="0" xfId="0" applyFont="1" applyFill="1" applyAlignment="1">
      <alignment horizontal="left" vertical="top" wrapText="1"/>
    </xf>
    <xf numFmtId="164" fontId="8" fillId="0" borderId="0" xfId="0" applyNumberFormat="1" applyFont="1" applyFill="1" applyBorder="1" applyAlignment="1">
      <alignment horizontal="left" vertical="top"/>
    </xf>
    <xf numFmtId="4" fontId="6" fillId="0" borderId="0" xfId="0" applyNumberFormat="1" applyFont="1" applyFill="1" applyBorder="1" applyAlignment="1">
      <alignment horizontal="left"/>
    </xf>
    <xf numFmtId="0" fontId="4"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4" fillId="0" borderId="0" xfId="0" applyFont="1" applyFill="1"/>
    <xf numFmtId="2" fontId="4" fillId="0" borderId="0" xfId="0" applyNumberFormat="1" applyFont="1" applyFill="1"/>
    <xf numFmtId="0" fontId="6" fillId="0" borderId="0" xfId="0" applyFont="1" applyFill="1" applyAlignment="1">
      <alignment horizontal="left" vertical="top" wrapText="1"/>
    </xf>
    <xf numFmtId="0" fontId="5" fillId="0" borderId="0" xfId="0" applyFont="1" applyFill="1" applyAlignment="1">
      <alignment horizontal="left" vertical="top" wrapText="1"/>
    </xf>
    <xf numFmtId="0" fontId="8" fillId="0" borderId="0" xfId="0"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0" fontId="6" fillId="0" borderId="0" xfId="0" applyFont="1" applyFill="1" applyBorder="1" applyAlignment="1">
      <alignment horizontal="center" wrapText="1"/>
    </xf>
  </cellXfs>
  <cellStyles count="13">
    <cellStyle name="Normal" xfId="0" builtinId="0"/>
    <cellStyle name="Percent" xfId="15" builtinId="5"/>
    <cellStyle name="Currency" xfId="16" builtinId="4"/>
    <cellStyle name="Currency [0]" xfId="17" builtinId="7"/>
    <cellStyle name="Comma" xfId="18" builtinId="3"/>
    <cellStyle name="Comma [0]" xfId="19" builtinId="6"/>
    <cellStyle name="Komats" xfId="20" builtinId="3"/>
    <cellStyle name="Normal 2" xfId="21"/>
    <cellStyle name="Parastais_18.02.00" xfId="22"/>
    <cellStyle name="Parasts 2" xfId="23"/>
    <cellStyle name="Parasts 4" xfId="24"/>
    <cellStyle name="Parasts_Lapa1" xfId="25"/>
    <cellStyle name="Parasts 3"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5" Type="http://schemas.openxmlformats.org/officeDocument/2006/relationships/worksheet" Target="worksheets/sheet3.xml" /><Relationship Id="rId1" Type="http://schemas.openxmlformats.org/officeDocument/2006/relationships/theme" Target="theme/theme1.xml" /><Relationship Id="rId2" Type="http://schemas.openxmlformats.org/officeDocument/2006/relationships/styles" Target="styles.xml" /><Relationship Id="rId4" Type="http://schemas.openxmlformats.org/officeDocument/2006/relationships/worksheet" Target="worksheets/sheet2.xml" /><Relationship Id="rId6" Type="http://schemas.openxmlformats.org/officeDocument/2006/relationships/worksheet" Target="worksheets/sheet4.xml" /><Relationship Id="rId7" Type="http://schemas.openxmlformats.org/officeDocument/2006/relationships/sharedStrings" Target="sharedStrings.xml" /><Relationship Id="rId8" Type="http://schemas.openxmlformats.org/officeDocument/2006/relationships/calcChain" Target="calcChain.xml" /></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81"/>
  <sheetViews>
    <sheetView tabSelected="1" workbookViewId="0" topLeftCell="A1">
      <selection pane="topLeft" activeCell="G6" sqref="G6"/>
    </sheetView>
  </sheetViews>
  <sheetFormatPr defaultColWidth="9.184285714285714" defaultRowHeight="14"/>
  <cols>
    <col min="1" max="1" width="4.714285714285714" style="26" customWidth="1"/>
    <col min="2" max="2" width="89.57142857142857" style="89" customWidth="1"/>
    <col min="3" max="3" width="14.428571428571429" style="175" customWidth="1"/>
    <col min="4" max="4" width="15.857142857142858" style="130" customWidth="1"/>
    <col min="5" max="5" width="15" style="89" hidden="1" customWidth="1"/>
    <col min="6" max="6" width="12.571428571428571" style="89" hidden="1" customWidth="1"/>
    <col min="7" max="16384" width="9.142857142857142" style="89"/>
  </cols>
  <sheetData>
    <row r="1" spans="1:4" s="232" customFormat="1" ht="14">
      <c r="A1" s="26"/>
      <c r="C1" s="152"/>
      <c r="D1" s="130" t="s">
        <v>636</v>
      </c>
    </row>
    <row r="2" spans="1:4" s="232" customFormat="1" ht="14">
      <c r="A2" s="26"/>
      <c r="C2" s="152"/>
      <c r="D2" s="159" t="s">
        <v>696</v>
      </c>
    </row>
    <row r="3" spans="1:4" s="232" customFormat="1" ht="14">
      <c r="A3" s="26"/>
      <c r="C3" s="152"/>
      <c r="D3" s="159" t="s">
        <v>697</v>
      </c>
    </row>
    <row r="4" spans="1:4" s="187" customFormat="1" ht="14">
      <c r="A4" s="109"/>
      <c r="C4" s="152"/>
      <c r="D4" s="237" t="s">
        <v>816</v>
      </c>
    </row>
    <row r="5" spans="1:4" s="187" customFormat="1" ht="14">
      <c r="A5" s="109"/>
      <c r="C5" s="152"/>
      <c r="D5" s="237" t="s">
        <v>817</v>
      </c>
    </row>
    <row r="6" spans="1:4" s="187" customFormat="1" ht="14">
      <c r="A6" s="109"/>
      <c r="C6" s="152"/>
      <c r="D6" s="170"/>
    </row>
    <row r="7" spans="1:4" s="44" customFormat="1" ht="20">
      <c r="A7" s="251" t="s">
        <v>581</v>
      </c>
      <c r="B7" s="251"/>
      <c r="C7" s="251"/>
      <c r="D7" s="251"/>
    </row>
    <row r="8" spans="1:4" s="44" customFormat="1" ht="20">
      <c r="A8" s="251" t="s">
        <v>181</v>
      </c>
      <c r="B8" s="251"/>
      <c r="C8" s="251"/>
      <c r="D8" s="251"/>
    </row>
    <row r="9" spans="1:4" s="44" customFormat="1" ht="20">
      <c r="A9" s="251" t="s">
        <v>180</v>
      </c>
      <c r="B9" s="251"/>
      <c r="C9" s="251"/>
      <c r="D9" s="251"/>
    </row>
    <row r="10" spans="1:4" s="44" customFormat="1" ht="14">
      <c r="A10" s="125"/>
      <c r="B10" s="88"/>
      <c r="C10" s="130"/>
      <c r="D10" s="130"/>
    </row>
    <row r="12" spans="1:4" s="16" customFormat="1" ht="30.75" customHeight="1">
      <c r="A12" s="126" t="s">
        <v>461</v>
      </c>
      <c r="B12" s="1" t="s">
        <v>670</v>
      </c>
      <c r="C12" s="3" t="s">
        <v>604</v>
      </c>
      <c r="D12" s="253" t="s">
        <v>706</v>
      </c>
    </row>
    <row r="13" spans="1:4" s="16" customFormat="1" ht="30" customHeight="1">
      <c r="A13" s="127"/>
      <c r="B13" s="15"/>
      <c r="C13" s="2"/>
      <c r="D13" s="254"/>
    </row>
    <row r="15" spans="1:4" s="29" customFormat="1" ht="15">
      <c r="A15" s="7" t="s">
        <v>772</v>
      </c>
      <c r="B15" s="7"/>
      <c r="C15" s="7"/>
      <c r="D15" s="135"/>
    </row>
    <row r="16" spans="1:4" s="29" customFormat="1" ht="14">
      <c r="A16" s="229" t="s">
        <v>131</v>
      </c>
      <c r="B16" s="229"/>
      <c r="C16" s="140"/>
      <c r="D16" s="135"/>
    </row>
    <row r="17" spans="1:4" s="29" customFormat="1" ht="48" customHeight="1">
      <c r="A17" s="6" t="s">
        <v>707</v>
      </c>
      <c r="B17" s="6"/>
      <c r="C17" s="6"/>
      <c r="D17" s="135"/>
    </row>
    <row r="18" spans="1:4" s="29" customFormat="1" ht="13.5" customHeight="1">
      <c r="A18" s="128"/>
      <c r="B18" s="227"/>
      <c r="C18" s="142"/>
      <c r="D18" s="135"/>
    </row>
    <row r="19" spans="1:4" s="29" customFormat="1" ht="14">
      <c r="A19" s="35"/>
      <c r="B19" s="12" t="s">
        <v>793</v>
      </c>
      <c r="C19" s="12"/>
      <c r="D19" s="135"/>
    </row>
    <row r="20" spans="1:4" s="29" customFormat="1" ht="14">
      <c r="A20" s="35"/>
      <c r="B20" s="227" t="s">
        <v>134</v>
      </c>
      <c r="C20" s="138"/>
      <c r="D20" s="135"/>
    </row>
    <row r="21" spans="1:4" s="29" customFormat="1" ht="47.25" customHeight="1">
      <c r="A21" s="35"/>
      <c r="B21" s="13" t="s">
        <v>505</v>
      </c>
      <c r="C21" s="13"/>
      <c r="D21" s="135"/>
    </row>
    <row r="22" spans="1:4" s="29" customFormat="1" ht="14">
      <c r="A22" s="20"/>
      <c r="B22" s="25" t="s">
        <v>135</v>
      </c>
      <c r="C22" s="140"/>
      <c r="D22" s="135"/>
    </row>
    <row r="23" spans="1:4" s="29" customFormat="1" ht="46.5" customHeight="1">
      <c r="A23" s="20"/>
      <c r="B23" s="13" t="s">
        <v>506</v>
      </c>
      <c r="C23" s="13"/>
      <c r="D23" s="135"/>
    </row>
    <row r="24" spans="1:4" s="29" customFormat="1" ht="14">
      <c r="A24" s="20"/>
      <c r="B24" s="227" t="s">
        <v>671</v>
      </c>
      <c r="C24" s="140"/>
      <c r="D24" s="135"/>
    </row>
    <row r="25" spans="1:4" s="29" customFormat="1" ht="47.25" customHeight="1">
      <c r="A25" s="20"/>
      <c r="B25" s="13" t="s">
        <v>507</v>
      </c>
      <c r="C25" s="13"/>
      <c r="D25" s="135"/>
    </row>
    <row r="26" spans="1:4" s="29" customFormat="1" ht="14">
      <c r="A26" s="20"/>
      <c r="B26" s="25" t="s">
        <v>137</v>
      </c>
      <c r="C26" s="140"/>
      <c r="D26" s="135"/>
    </row>
    <row r="27" spans="1:4" s="29" customFormat="1" ht="14">
      <c r="A27" s="20" t="s">
        <v>148</v>
      </c>
      <c r="B27" s="94" t="s">
        <v>440</v>
      </c>
      <c r="C27" s="238">
        <v>25</v>
      </c>
      <c r="D27" s="239">
        <v>1700</v>
      </c>
    </row>
    <row r="28" spans="1:4" s="29" customFormat="1" ht="14">
      <c r="A28" s="20" t="s">
        <v>668</v>
      </c>
      <c r="B28" s="112" t="s">
        <v>470</v>
      </c>
      <c r="C28" s="238">
        <v>25</v>
      </c>
      <c r="D28" s="239">
        <v>1700</v>
      </c>
    </row>
    <row r="29" spans="1:4" s="29" customFormat="1" ht="14">
      <c r="A29" s="20" t="s">
        <v>732</v>
      </c>
      <c r="B29" s="94" t="s">
        <v>502</v>
      </c>
      <c r="C29" s="205">
        <v>1500</v>
      </c>
      <c r="D29" s="174"/>
    </row>
    <row r="30" spans="1:4" s="29" customFormat="1" ht="14">
      <c r="A30" s="20" t="s">
        <v>733</v>
      </c>
      <c r="B30" s="90" t="s">
        <v>412</v>
      </c>
      <c r="C30" s="205">
        <v>34</v>
      </c>
      <c r="D30" s="174">
        <v>771.32</v>
      </c>
    </row>
    <row r="31" spans="1:4" s="29" customFormat="1" ht="28">
      <c r="A31" s="20" t="s">
        <v>734</v>
      </c>
      <c r="B31" s="90" t="s">
        <v>413</v>
      </c>
      <c r="C31" s="205">
        <v>35</v>
      </c>
      <c r="D31" s="174">
        <v>70395</v>
      </c>
    </row>
    <row r="32" spans="1:4" s="29" customFormat="1" ht="14">
      <c r="A32" s="20" t="s">
        <v>735</v>
      </c>
      <c r="B32" s="90" t="s">
        <v>396</v>
      </c>
      <c r="C32" s="205">
        <v>1</v>
      </c>
      <c r="D32" s="174"/>
    </row>
    <row r="33" spans="1:4" s="29" customFormat="1" ht="14">
      <c r="A33" s="20" t="s">
        <v>736</v>
      </c>
      <c r="B33" s="90" t="s">
        <v>468</v>
      </c>
      <c r="C33" s="205">
        <v>1</v>
      </c>
      <c r="D33" s="174">
        <v>20500</v>
      </c>
    </row>
    <row r="34" spans="1:4" s="29" customFormat="1" ht="28">
      <c r="A34" s="20" t="s">
        <v>737</v>
      </c>
      <c r="B34" s="90" t="s">
        <v>439</v>
      </c>
      <c r="C34" s="175">
        <v>5000</v>
      </c>
      <c r="D34" s="174">
        <v>2</v>
      </c>
    </row>
    <row r="35" spans="1:4" s="29" customFormat="1" ht="14">
      <c r="A35" s="20" t="s">
        <v>738</v>
      </c>
      <c r="B35" s="94" t="s">
        <v>438</v>
      </c>
      <c r="C35" s="175">
        <v>2200</v>
      </c>
      <c r="D35" s="174">
        <v>26</v>
      </c>
    </row>
    <row r="36" spans="1:4" s="29" customFormat="1" ht="14">
      <c r="A36" s="20" t="s">
        <v>739</v>
      </c>
      <c r="B36" s="90" t="s">
        <v>469</v>
      </c>
      <c r="C36" s="175">
        <v>1400</v>
      </c>
      <c r="D36" s="174">
        <v>32</v>
      </c>
    </row>
    <row r="37" spans="1:4" ht="14">
      <c r="A37" s="20" t="s">
        <v>740</v>
      </c>
      <c r="B37" s="230" t="s">
        <v>306</v>
      </c>
      <c r="C37" s="110">
        <v>6</v>
      </c>
      <c r="D37" s="174">
        <v>19920</v>
      </c>
    </row>
    <row r="38" spans="1:4" s="29" customFormat="1" ht="14">
      <c r="A38" s="20" t="s">
        <v>741</v>
      </c>
      <c r="B38" s="29" t="s">
        <v>304</v>
      </c>
      <c r="C38" s="175">
        <v>2500</v>
      </c>
      <c r="D38" s="174">
        <v>148.30000000000001</v>
      </c>
    </row>
    <row r="39" spans="1:4" s="29" customFormat="1" ht="14">
      <c r="A39" s="20" t="s">
        <v>742</v>
      </c>
      <c r="B39" s="33" t="s">
        <v>2</v>
      </c>
      <c r="C39" s="175">
        <v>2000</v>
      </c>
      <c r="D39" s="174">
        <v>176.48</v>
      </c>
    </row>
    <row r="40" spans="1:4" s="29" customFormat="1" ht="14">
      <c r="A40" s="20" t="s">
        <v>743</v>
      </c>
      <c r="B40" s="33" t="s">
        <v>3</v>
      </c>
      <c r="C40" s="175">
        <v>660</v>
      </c>
      <c r="D40" s="174">
        <v>129.16999999999999</v>
      </c>
    </row>
    <row r="41" spans="1:4" s="29" customFormat="1" ht="14">
      <c r="A41" s="20" t="s">
        <v>744</v>
      </c>
      <c r="B41" s="33" t="s">
        <v>4</v>
      </c>
      <c r="C41" s="175">
        <v>13320</v>
      </c>
      <c r="D41" s="174">
        <v>116.52</v>
      </c>
    </row>
    <row r="42" spans="1:4" s="29" customFormat="1" ht="14">
      <c r="A42" s="20" t="s">
        <v>745</v>
      </c>
      <c r="B42" s="33" t="s">
        <v>508</v>
      </c>
      <c r="C42" s="175">
        <v>3800</v>
      </c>
      <c r="D42" s="174">
        <v>20.45</v>
      </c>
    </row>
    <row r="43" spans="1:4" s="29" customFormat="1" ht="14">
      <c r="A43" s="20" t="s">
        <v>746</v>
      </c>
      <c r="B43" s="33" t="s">
        <v>5</v>
      </c>
      <c r="C43" s="175">
        <v>1200</v>
      </c>
      <c r="D43" s="174">
        <v>13.26</v>
      </c>
    </row>
    <row r="44" spans="1:4" s="29" customFormat="1" ht="28">
      <c r="A44" s="20" t="s">
        <v>747</v>
      </c>
      <c r="B44" s="33" t="s">
        <v>274</v>
      </c>
      <c r="C44" s="175">
        <v>800</v>
      </c>
      <c r="D44" s="174">
        <v>432.80</v>
      </c>
    </row>
    <row r="45" spans="1:4" s="29" customFormat="1" ht="14">
      <c r="A45" s="20" t="s">
        <v>748</v>
      </c>
      <c r="B45" s="29" t="s">
        <v>509</v>
      </c>
      <c r="C45" s="175">
        <v>40000</v>
      </c>
      <c r="D45" s="174">
        <v>1.67</v>
      </c>
    </row>
    <row r="46" spans="1:4" s="29" customFormat="1" ht="14">
      <c r="A46" s="20" t="s">
        <v>749</v>
      </c>
      <c r="B46" s="33" t="s">
        <v>510</v>
      </c>
      <c r="C46" s="175">
        <v>18000</v>
      </c>
      <c r="D46" s="174">
        <v>3.25</v>
      </c>
    </row>
    <row r="47" spans="1:4" s="29" customFormat="1" ht="14">
      <c r="A47" s="20" t="s">
        <v>750</v>
      </c>
      <c r="B47" s="33" t="s">
        <v>275</v>
      </c>
      <c r="C47" s="175">
        <v>4000</v>
      </c>
      <c r="D47" s="174">
        <v>158.54</v>
      </c>
    </row>
    <row r="48" spans="1:4" s="29" customFormat="1" ht="14">
      <c r="A48" s="20" t="s">
        <v>751</v>
      </c>
      <c r="B48" s="29" t="s">
        <v>298</v>
      </c>
      <c r="C48" s="175">
        <v>5000</v>
      </c>
      <c r="D48" s="174">
        <v>12.98</v>
      </c>
    </row>
    <row r="49" spans="1:4" s="29" customFormat="1" ht="28">
      <c r="A49" s="20" t="s">
        <v>752</v>
      </c>
      <c r="B49" s="33" t="s">
        <v>672</v>
      </c>
      <c r="C49" s="175">
        <v>24000</v>
      </c>
      <c r="D49" s="174">
        <v>12.32</v>
      </c>
    </row>
    <row r="50" spans="1:4" s="29" customFormat="1" ht="14">
      <c r="A50" s="20" t="s">
        <v>753</v>
      </c>
      <c r="B50" s="33" t="s">
        <v>276</v>
      </c>
      <c r="C50" s="175">
        <v>4000</v>
      </c>
      <c r="D50" s="174">
        <v>6</v>
      </c>
    </row>
    <row r="51" spans="1:4" s="29" customFormat="1" ht="14">
      <c r="A51" s="20" t="s">
        <v>754</v>
      </c>
      <c r="B51" s="33" t="s">
        <v>673</v>
      </c>
      <c r="C51" s="175">
        <v>1200</v>
      </c>
      <c r="D51" s="174">
        <v>8.1199999999999992</v>
      </c>
    </row>
    <row r="52" spans="1:4" s="29" customFormat="1" ht="30" customHeight="1">
      <c r="A52" s="20" t="s">
        <v>755</v>
      </c>
      <c r="B52" s="33" t="s">
        <v>674</v>
      </c>
      <c r="C52" s="175">
        <v>5000</v>
      </c>
      <c r="D52" s="174">
        <v>60.11</v>
      </c>
    </row>
    <row r="53" spans="1:4" ht="14">
      <c r="A53" s="26" t="s">
        <v>756</v>
      </c>
      <c r="B53" s="57" t="s">
        <v>504</v>
      </c>
      <c r="C53" s="175">
        <v>3</v>
      </c>
      <c r="D53" s="174">
        <v>30000</v>
      </c>
    </row>
    <row r="54" spans="2:4" ht="14">
      <c r="B54" s="57"/>
      <c r="D54" s="174"/>
    </row>
    <row r="56" spans="1:4" s="29" customFormat="1" ht="15">
      <c r="A56" s="7" t="s">
        <v>773</v>
      </c>
      <c r="B56" s="7"/>
      <c r="C56" s="7"/>
      <c r="D56" s="135"/>
    </row>
    <row r="57" spans="1:4" s="29" customFormat="1" ht="14">
      <c r="A57" s="9" t="s">
        <v>131</v>
      </c>
      <c r="B57" s="9"/>
      <c r="C57" s="140"/>
      <c r="D57" s="135"/>
    </row>
    <row r="58" spans="1:4" s="29" customFormat="1" ht="29.25" customHeight="1">
      <c r="A58" s="6" t="s">
        <v>608</v>
      </c>
      <c r="B58" s="6"/>
      <c r="C58" s="6"/>
      <c r="D58" s="135"/>
    </row>
    <row r="59" spans="1:4" s="29" customFormat="1" ht="14">
      <c r="A59" s="20"/>
      <c r="C59" s="140"/>
      <c r="D59" s="135"/>
    </row>
    <row r="60" spans="1:4" s="37" customFormat="1" ht="16.5" customHeight="1">
      <c r="A60" s="116"/>
      <c r="B60" s="252" t="s">
        <v>774</v>
      </c>
      <c r="C60" s="252"/>
      <c r="D60" s="252"/>
    </row>
    <row r="61" spans="1:4" s="37" customFormat="1" ht="14">
      <c r="A61" s="116"/>
      <c r="B61" s="227" t="s">
        <v>134</v>
      </c>
      <c r="C61" s="140"/>
      <c r="D61" s="135"/>
    </row>
    <row r="62" spans="1:4" s="37" customFormat="1" ht="43.5" customHeight="1">
      <c r="A62" s="116"/>
      <c r="B62" s="13" t="s">
        <v>550</v>
      </c>
      <c r="C62" s="13"/>
      <c r="D62" s="135"/>
    </row>
    <row r="63" spans="1:4" s="29" customFormat="1" ht="14">
      <c r="A63" s="20"/>
      <c r="B63" s="25" t="s">
        <v>135</v>
      </c>
      <c r="C63" s="140"/>
      <c r="D63" s="135"/>
    </row>
    <row r="64" spans="1:4" s="29" customFormat="1" ht="30.75" customHeight="1">
      <c r="A64" s="20"/>
      <c r="B64" s="13" t="s">
        <v>213</v>
      </c>
      <c r="C64" s="13"/>
      <c r="D64" s="135"/>
    </row>
    <row r="65" spans="1:4" s="29" customFormat="1" ht="14">
      <c r="A65" s="20"/>
      <c r="B65" s="227" t="s">
        <v>671</v>
      </c>
      <c r="C65" s="143"/>
      <c r="D65" s="135"/>
    </row>
    <row r="66" spans="1:4" s="29" customFormat="1" ht="32.25" customHeight="1">
      <c r="A66" s="20"/>
      <c r="B66" s="13" t="s">
        <v>157</v>
      </c>
      <c r="C66" s="13"/>
      <c r="D66" s="135"/>
    </row>
    <row r="67" spans="1:4" s="29" customFormat="1" ht="14">
      <c r="A67" s="20"/>
      <c r="B67" s="25" t="s">
        <v>137</v>
      </c>
      <c r="C67" s="140"/>
      <c r="D67" s="135"/>
    </row>
    <row r="68" spans="1:4" s="29" customFormat="1" ht="28">
      <c r="A68" s="20" t="s">
        <v>148</v>
      </c>
      <c r="B68" s="90" t="s">
        <v>484</v>
      </c>
      <c r="C68" s="175">
        <v>81</v>
      </c>
      <c r="D68" s="174">
        <v>53219.47</v>
      </c>
    </row>
    <row r="69" spans="1:4" s="29" customFormat="1" ht="14">
      <c r="A69" s="20" t="s">
        <v>668</v>
      </c>
      <c r="B69" s="117" t="s">
        <v>775</v>
      </c>
      <c r="C69" s="130"/>
      <c r="D69" s="130"/>
    </row>
    <row r="70" spans="1:4" s="29" customFormat="1" ht="14">
      <c r="A70" s="20" t="s">
        <v>49</v>
      </c>
      <c r="B70" s="33" t="s">
        <v>699</v>
      </c>
      <c r="C70" s="130">
        <v>25</v>
      </c>
      <c r="D70" s="174">
        <v>11317.50</v>
      </c>
    </row>
    <row r="71" spans="1:4" s="29" customFormat="1" ht="14">
      <c r="A71" s="118" t="s">
        <v>50</v>
      </c>
      <c r="B71" s="119" t="s">
        <v>372</v>
      </c>
      <c r="C71" s="130">
        <v>5</v>
      </c>
      <c r="D71" s="174">
        <v>15258.53</v>
      </c>
    </row>
    <row r="72" spans="1:4" s="29" customFormat="1" ht="14">
      <c r="A72" s="20" t="s">
        <v>732</v>
      </c>
      <c r="B72" s="94" t="s">
        <v>214</v>
      </c>
      <c r="C72" s="130">
        <v>18</v>
      </c>
      <c r="D72" s="174">
        <v>55929.99</v>
      </c>
    </row>
    <row r="73" spans="1:4" s="29" customFormat="1" ht="16">
      <c r="A73" s="20" t="s">
        <v>733</v>
      </c>
      <c r="B73" s="94" t="s">
        <v>352</v>
      </c>
      <c r="C73" s="175">
        <v>1424500</v>
      </c>
      <c r="D73" s="174">
        <v>4.1900000000000004</v>
      </c>
    </row>
    <row r="74" spans="1:4" s="64" customFormat="1" ht="16">
      <c r="A74" s="20" t="s">
        <v>59</v>
      </c>
      <c r="B74" s="64" t="s">
        <v>353</v>
      </c>
      <c r="C74" s="175">
        <v>1361400</v>
      </c>
      <c r="D74" s="174">
        <v>3.68</v>
      </c>
    </row>
    <row r="75" spans="1:4" s="29" customFormat="1" ht="16">
      <c r="A75" s="20" t="s">
        <v>345</v>
      </c>
      <c r="B75" s="55" t="s">
        <v>414</v>
      </c>
      <c r="C75" s="175">
        <v>45300</v>
      </c>
      <c r="D75" s="174">
        <v>3.68</v>
      </c>
    </row>
    <row r="76" spans="1:4" s="29" customFormat="1" ht="16">
      <c r="A76" s="20" t="s">
        <v>346</v>
      </c>
      <c r="B76" s="64" t="s">
        <v>354</v>
      </c>
      <c r="C76" s="175">
        <v>17800</v>
      </c>
      <c r="D76" s="174">
        <v>3.68</v>
      </c>
    </row>
    <row r="77" spans="1:4" s="29" customFormat="1" ht="14">
      <c r="A77" s="20"/>
      <c r="B77" s="25" t="s">
        <v>135</v>
      </c>
      <c r="C77" s="140"/>
      <c r="D77" s="135"/>
    </row>
    <row r="78" spans="1:4" s="29" customFormat="1" ht="31.5" customHeight="1">
      <c r="A78" s="20"/>
      <c r="B78" s="13" t="s">
        <v>485</v>
      </c>
      <c r="C78" s="13"/>
      <c r="D78" s="135"/>
    </row>
    <row r="79" spans="1:4" s="29" customFormat="1" ht="14">
      <c r="A79" s="20"/>
      <c r="B79" s="227" t="s">
        <v>671</v>
      </c>
      <c r="C79" s="143"/>
      <c r="D79" s="135"/>
    </row>
    <row r="80" spans="1:4" s="29" customFormat="1" ht="32.25" customHeight="1">
      <c r="A80" s="20"/>
      <c r="B80" s="5" t="s">
        <v>675</v>
      </c>
      <c r="C80" s="5"/>
      <c r="D80" s="135"/>
    </row>
    <row r="81" spans="1:4" s="29" customFormat="1" ht="14">
      <c r="A81" s="20"/>
      <c r="B81" s="25" t="s">
        <v>137</v>
      </c>
      <c r="C81" s="140"/>
      <c r="D81" s="135"/>
    </row>
    <row r="82" spans="1:4" s="29" customFormat="1" ht="28">
      <c r="A82" s="20" t="s">
        <v>148</v>
      </c>
      <c r="B82" s="228" t="s">
        <v>415</v>
      </c>
      <c r="C82" s="130">
        <v>240</v>
      </c>
      <c r="D82" s="146">
        <v>551.61306750000006</v>
      </c>
    </row>
    <row r="83" spans="1:4" s="29" customFormat="1" ht="14">
      <c r="A83" s="20" t="s">
        <v>668</v>
      </c>
      <c r="B83" s="94" t="s">
        <v>551</v>
      </c>
      <c r="C83" s="175">
        <v>250</v>
      </c>
      <c r="D83" s="146">
        <v>595.08326039999997</v>
      </c>
    </row>
    <row r="84" spans="1:4" s="29" customFormat="1" ht="14">
      <c r="A84" s="20" t="s">
        <v>732</v>
      </c>
      <c r="B84" s="94" t="s">
        <v>676</v>
      </c>
      <c r="C84" s="175">
        <v>820</v>
      </c>
      <c r="D84" s="146">
        <v>265.0975589634146</v>
      </c>
    </row>
    <row r="85" spans="1:4" s="29" customFormat="1" ht="14">
      <c r="A85" s="20" t="s">
        <v>733</v>
      </c>
      <c r="B85" s="90" t="s">
        <v>72</v>
      </c>
      <c r="C85" s="131">
        <v>600</v>
      </c>
      <c r="D85" s="146" t="s">
        <v>757</v>
      </c>
    </row>
    <row r="86" spans="1:4" s="29" customFormat="1" ht="28">
      <c r="A86" s="20" t="s">
        <v>734</v>
      </c>
      <c r="B86" s="57" t="s">
        <v>664</v>
      </c>
      <c r="C86" s="131">
        <v>26</v>
      </c>
      <c r="D86" s="174">
        <v>6788.7793557692303</v>
      </c>
    </row>
    <row r="87" spans="1:4" s="29" customFormat="1" ht="28">
      <c r="A87" s="20" t="s">
        <v>735</v>
      </c>
      <c r="B87" s="57" t="s">
        <v>605</v>
      </c>
      <c r="C87" s="132">
        <v>220</v>
      </c>
      <c r="D87" s="146">
        <v>703.93760863636362</v>
      </c>
    </row>
    <row r="88" spans="1:4" s="29" customFormat="1" ht="14">
      <c r="A88" s="20"/>
      <c r="B88" s="25" t="s">
        <v>135</v>
      </c>
      <c r="C88" s="140"/>
      <c r="D88" s="135"/>
    </row>
    <row r="89" spans="1:4" s="29" customFormat="1" ht="30" customHeight="1">
      <c r="A89" s="20"/>
      <c r="B89" s="13" t="s">
        <v>511</v>
      </c>
      <c r="C89" s="13"/>
      <c r="D89" s="135"/>
    </row>
    <row r="90" spans="1:4" s="29" customFormat="1" ht="14">
      <c r="A90" s="20"/>
      <c r="B90" s="227" t="s">
        <v>671</v>
      </c>
      <c r="C90" s="143"/>
      <c r="D90" s="135"/>
    </row>
    <row r="91" spans="1:4" s="29" customFormat="1" ht="59.25" customHeight="1">
      <c r="A91" s="20"/>
      <c r="B91" s="13" t="s">
        <v>803</v>
      </c>
      <c r="C91" s="13"/>
      <c r="D91" s="135"/>
    </row>
    <row r="92" spans="1:4" s="29" customFormat="1" ht="14">
      <c r="A92" s="20"/>
      <c r="B92" s="25" t="s">
        <v>15</v>
      </c>
      <c r="C92" s="140"/>
      <c r="D92" s="135"/>
    </row>
    <row r="93" spans="1:4" s="29" customFormat="1" ht="14">
      <c r="A93" s="20" t="s">
        <v>148</v>
      </c>
      <c r="B93" s="228" t="s">
        <v>416</v>
      </c>
      <c r="C93" s="140">
        <v>4888</v>
      </c>
      <c r="D93" s="159">
        <v>301.52999999999997</v>
      </c>
    </row>
    <row r="94" spans="1:4" s="232" customFormat="1" ht="14">
      <c r="A94" s="26"/>
      <c r="B94" s="100" t="s">
        <v>135</v>
      </c>
      <c r="C94" s="130"/>
      <c r="D94" s="130"/>
    </row>
    <row r="95" spans="1:4" s="232" customFormat="1" ht="16.5" customHeight="1">
      <c r="A95" s="26"/>
      <c r="B95" s="14" t="s">
        <v>606</v>
      </c>
      <c r="C95" s="14"/>
      <c r="D95" s="14"/>
    </row>
    <row r="96" spans="1:4" s="232" customFormat="1" ht="16.5" customHeight="1">
      <c r="A96" s="26"/>
      <c r="B96" s="160" t="s">
        <v>671</v>
      </c>
      <c r="C96" s="161"/>
      <c r="D96" s="161"/>
    </row>
    <row r="97" spans="1:4" s="232" customFormat="1" ht="18.75" customHeight="1">
      <c r="A97" s="26"/>
      <c r="B97" s="4" t="s">
        <v>607</v>
      </c>
      <c r="C97" s="4"/>
      <c r="D97" s="4"/>
    </row>
    <row r="98" spans="1:4" s="39" customFormat="1" ht="14">
      <c r="A98" s="63"/>
      <c r="B98" s="100" t="s">
        <v>15</v>
      </c>
      <c r="C98" s="213"/>
      <c r="D98" s="135"/>
    </row>
    <row r="99" spans="1:4" s="39" customFormat="1" ht="14">
      <c r="A99" s="20" t="s">
        <v>148</v>
      </c>
      <c r="B99" s="162" t="s">
        <v>416</v>
      </c>
      <c r="C99" s="136">
        <v>310</v>
      </c>
      <c r="D99" s="163">
        <v>3612.62</v>
      </c>
    </row>
    <row r="100" spans="1:4" s="29" customFormat="1" ht="14">
      <c r="A100" s="20"/>
      <c r="B100" s="25" t="s">
        <v>135</v>
      </c>
      <c r="C100" s="140"/>
      <c r="D100" s="135"/>
    </row>
    <row r="101" spans="1:4" s="29" customFormat="1" ht="14">
      <c r="A101" s="20"/>
      <c r="B101" s="13" t="s">
        <v>144</v>
      </c>
      <c r="C101" s="13"/>
      <c r="D101" s="135"/>
    </row>
    <row r="102" spans="1:4" s="29" customFormat="1" ht="14">
      <c r="A102" s="20"/>
      <c r="B102" s="235"/>
      <c r="C102" s="235"/>
      <c r="D102" s="135"/>
    </row>
    <row r="103" spans="1:4" s="29" customFormat="1" ht="14">
      <c r="A103" s="20"/>
      <c r="B103" s="235"/>
      <c r="C103" s="235"/>
      <c r="D103" s="135"/>
    </row>
    <row r="104" spans="1:4" s="29" customFormat="1" ht="14">
      <c r="A104" s="20"/>
      <c r="B104" s="235"/>
      <c r="C104" s="235"/>
      <c r="D104" s="135"/>
    </row>
    <row r="105" spans="1:4" s="29" customFormat="1" ht="14">
      <c r="A105" s="20"/>
      <c r="B105" s="227" t="s">
        <v>671</v>
      </c>
      <c r="C105" s="143"/>
      <c r="D105" s="135"/>
    </row>
    <row r="106" spans="1:4" s="29" customFormat="1" ht="45" customHeight="1">
      <c r="A106" s="20"/>
      <c r="B106" s="13" t="s">
        <v>445</v>
      </c>
      <c r="C106" s="13"/>
      <c r="D106" s="135"/>
    </row>
    <row r="107" spans="1:4" s="29" customFormat="1" ht="30" customHeight="1">
      <c r="A107" s="20"/>
      <c r="B107" s="13" t="s">
        <v>442</v>
      </c>
      <c r="C107" s="9"/>
      <c r="D107" s="135"/>
    </row>
    <row r="108" spans="1:4" s="29" customFormat="1" ht="28">
      <c r="A108" s="20"/>
      <c r="B108" s="90" t="s">
        <v>776</v>
      </c>
      <c r="C108" s="94"/>
      <c r="D108" s="135"/>
    </row>
    <row r="109" spans="1:4" s="29" customFormat="1" ht="14">
      <c r="A109" s="20"/>
      <c r="B109" s="5" t="s">
        <v>804</v>
      </c>
      <c r="C109" s="5"/>
      <c r="D109" s="5"/>
    </row>
    <row r="110" spans="1:4" s="29" customFormat="1" ht="14">
      <c r="A110" s="20"/>
      <c r="B110" s="25" t="s">
        <v>137</v>
      </c>
      <c r="C110" s="140"/>
      <c r="D110" s="135"/>
    </row>
    <row r="111" spans="1:4" s="29" customFormat="1" ht="42">
      <c r="A111" s="20" t="s">
        <v>148</v>
      </c>
      <c r="B111" s="121" t="s">
        <v>512</v>
      </c>
      <c r="C111" s="133">
        <v>30000</v>
      </c>
      <c r="D111" s="136">
        <v>3.76</v>
      </c>
    </row>
    <row r="112" spans="1:4" s="29" customFormat="1" ht="14">
      <c r="A112" s="20" t="s">
        <v>668</v>
      </c>
      <c r="B112" s="230" t="s">
        <v>384</v>
      </c>
      <c r="C112" s="134">
        <v>740</v>
      </c>
      <c r="D112" s="136">
        <v>845.63</v>
      </c>
    </row>
    <row r="113" spans="1:4" s="29" customFormat="1" ht="14">
      <c r="A113" s="20"/>
      <c r="B113" s="228" t="s">
        <v>417</v>
      </c>
      <c r="C113" s="135"/>
      <c r="D113" s="94"/>
    </row>
    <row r="114" spans="1:4" s="29" customFormat="1" ht="28">
      <c r="A114" s="20" t="s">
        <v>732</v>
      </c>
      <c r="B114" s="228" t="s">
        <v>418</v>
      </c>
      <c r="C114" s="136">
        <v>170</v>
      </c>
      <c r="D114" s="136">
        <v>432.82</v>
      </c>
    </row>
    <row r="115" spans="1:4" s="29" customFormat="1" ht="49.5" customHeight="1">
      <c r="A115" s="20" t="s">
        <v>733</v>
      </c>
      <c r="B115" s="228" t="s">
        <v>419</v>
      </c>
      <c r="C115" s="137">
        <v>150</v>
      </c>
      <c r="D115" s="136">
        <v>346.05</v>
      </c>
    </row>
    <row r="116" spans="1:4" s="29" customFormat="1" ht="31.5" customHeight="1">
      <c r="A116" s="20" t="s">
        <v>734</v>
      </c>
      <c r="B116" s="228" t="s">
        <v>242</v>
      </c>
      <c r="C116" s="137">
        <v>260</v>
      </c>
      <c r="D116" s="136">
        <v>477.21</v>
      </c>
    </row>
    <row r="117" spans="1:4" s="29" customFormat="1" ht="52.5" customHeight="1">
      <c r="A117" s="20" t="s">
        <v>735</v>
      </c>
      <c r="B117" s="228" t="s">
        <v>420</v>
      </c>
      <c r="C117" s="137">
        <v>400</v>
      </c>
      <c r="D117" s="136">
        <v>534.52</v>
      </c>
    </row>
    <row r="118" spans="1:4" s="29" customFormat="1" ht="45.75" customHeight="1">
      <c r="A118" s="20" t="s">
        <v>736</v>
      </c>
      <c r="B118" s="228" t="s">
        <v>288</v>
      </c>
      <c r="C118" s="136">
        <v>20</v>
      </c>
      <c r="D118" s="136">
        <v>10117.89</v>
      </c>
    </row>
    <row r="119" spans="1:4" s="29" customFormat="1" ht="14">
      <c r="A119" s="20" t="s">
        <v>737</v>
      </c>
      <c r="B119" s="230" t="s">
        <v>215</v>
      </c>
      <c r="C119" s="130">
        <v>250</v>
      </c>
      <c r="D119" s="164">
        <v>223.10</v>
      </c>
    </row>
    <row r="120" spans="1:4" s="29" customFormat="1" ht="14">
      <c r="A120" s="20" t="s">
        <v>738</v>
      </c>
      <c r="B120" s="230" t="s">
        <v>513</v>
      </c>
      <c r="C120" s="136">
        <v>40</v>
      </c>
      <c r="D120" s="164">
        <v>1520.60</v>
      </c>
    </row>
    <row r="121" spans="1:3" s="29" customFormat="1" ht="14">
      <c r="A121" s="20"/>
      <c r="B121" s="230" t="s">
        <v>421</v>
      </c>
      <c r="C121" s="135"/>
    </row>
    <row r="122" spans="1:4" s="29" customFormat="1" ht="14">
      <c r="A122" s="20" t="s">
        <v>739</v>
      </c>
      <c r="B122" s="94" t="s">
        <v>382</v>
      </c>
      <c r="C122" s="134">
        <v>4200</v>
      </c>
      <c r="D122" s="136">
        <v>1.43</v>
      </c>
    </row>
    <row r="123" spans="1:4" s="29" customFormat="1" ht="32.25" customHeight="1">
      <c r="A123" s="20" t="s">
        <v>740</v>
      </c>
      <c r="B123" s="228" t="s">
        <v>216</v>
      </c>
      <c r="C123" s="136">
        <v>80</v>
      </c>
      <c r="D123" s="165">
        <v>1674.582705</v>
      </c>
    </row>
    <row r="124" spans="1:4" s="29" customFormat="1" ht="30" customHeight="1">
      <c r="A124" s="20" t="s">
        <v>741</v>
      </c>
      <c r="B124" s="123" t="s">
        <v>217</v>
      </c>
      <c r="C124" s="136">
        <v>30</v>
      </c>
      <c r="D124" s="165">
        <v>1278.4149599999998</v>
      </c>
    </row>
    <row r="125" spans="1:4" s="29" customFormat="1" ht="28">
      <c r="A125" s="20" t="s">
        <v>742</v>
      </c>
      <c r="B125" s="123" t="s">
        <v>218</v>
      </c>
      <c r="C125" s="136">
        <v>600</v>
      </c>
      <c r="D125" s="165">
        <v>39.833057000000004</v>
      </c>
    </row>
    <row r="126" spans="1:4" s="29" customFormat="1" ht="48.75" customHeight="1">
      <c r="A126" s="20" t="s">
        <v>743</v>
      </c>
      <c r="B126" s="228" t="s">
        <v>777</v>
      </c>
      <c r="C126" s="136">
        <v>80</v>
      </c>
      <c r="D126" s="165">
        <v>122.25213824999999</v>
      </c>
    </row>
    <row r="127" spans="1:4" s="29" customFormat="1" ht="33" customHeight="1">
      <c r="A127" s="20" t="s">
        <v>744</v>
      </c>
      <c r="B127" s="90" t="s">
        <v>514</v>
      </c>
      <c r="C127" s="136">
        <v>170</v>
      </c>
      <c r="D127" s="165">
        <v>314.43477000000001</v>
      </c>
    </row>
    <row r="128" spans="1:4" s="29" customFormat="1" ht="28">
      <c r="A128" s="20" t="s">
        <v>745</v>
      </c>
      <c r="B128" s="228" t="s">
        <v>515</v>
      </c>
      <c r="C128" s="136">
        <v>300</v>
      </c>
      <c r="D128" s="165">
        <v>138.96953959999999</v>
      </c>
    </row>
    <row r="129" spans="1:4" s="29" customFormat="1" ht="14">
      <c r="A129" s="20" t="s">
        <v>746</v>
      </c>
      <c r="B129" s="94" t="s">
        <v>383</v>
      </c>
      <c r="C129" s="136">
        <v>70</v>
      </c>
      <c r="D129" s="165">
        <v>1013.5196571428572</v>
      </c>
    </row>
    <row r="130" spans="1:4" s="29" customFormat="1" ht="28">
      <c r="A130" s="20" t="s">
        <v>747</v>
      </c>
      <c r="B130" s="124" t="s">
        <v>486</v>
      </c>
      <c r="C130" s="136">
        <v>200</v>
      </c>
      <c r="D130" s="165">
        <v>134.5783869</v>
      </c>
    </row>
    <row r="131" spans="1:4" s="29" customFormat="1" ht="13.5" customHeight="1">
      <c r="A131" s="20"/>
      <c r="B131" s="224"/>
      <c r="C131" s="140"/>
      <c r="D131" s="135"/>
    </row>
    <row r="132" spans="1:4" s="23" customFormat="1" ht="30" customHeight="1">
      <c r="A132" s="20"/>
      <c r="B132" s="12" t="s">
        <v>397</v>
      </c>
      <c r="C132" s="12"/>
      <c r="D132" s="135"/>
    </row>
    <row r="133" spans="1:4" s="23" customFormat="1" ht="14">
      <c r="A133" s="20"/>
      <c r="B133" s="227" t="s">
        <v>134</v>
      </c>
      <c r="C133" s="135"/>
      <c r="D133" s="135"/>
    </row>
    <row r="134" spans="1:4" s="23" customFormat="1" ht="14">
      <c r="A134" s="20"/>
      <c r="B134" s="13" t="s">
        <v>265</v>
      </c>
      <c r="C134" s="13"/>
      <c r="D134" s="135"/>
    </row>
    <row r="135" spans="1:4" s="23" customFormat="1" ht="14">
      <c r="A135" s="20"/>
      <c r="B135" s="25" t="s">
        <v>135</v>
      </c>
      <c r="C135" s="135"/>
      <c r="D135" s="135"/>
    </row>
    <row r="136" spans="1:4" s="23" customFormat="1" ht="14">
      <c r="A136" s="20"/>
      <c r="B136" s="29" t="s">
        <v>487</v>
      </c>
      <c r="C136" s="135"/>
      <c r="D136" s="135"/>
    </row>
    <row r="137" spans="1:4" s="23" customFormat="1" ht="14">
      <c r="A137" s="20"/>
      <c r="B137" s="227" t="s">
        <v>671</v>
      </c>
      <c r="C137" s="135"/>
      <c r="D137" s="135"/>
    </row>
    <row r="138" spans="1:4" s="23" customFormat="1" ht="14">
      <c r="A138" s="20"/>
      <c r="B138" s="33" t="s">
        <v>283</v>
      </c>
      <c r="C138" s="143"/>
      <c r="D138" s="135"/>
    </row>
    <row r="139" spans="1:4" s="23" customFormat="1" ht="14">
      <c r="A139" s="20"/>
      <c r="B139" s="25" t="s">
        <v>137</v>
      </c>
      <c r="C139" s="135"/>
      <c r="D139" s="135"/>
    </row>
    <row r="140" spans="1:4" s="23" customFormat="1" ht="14">
      <c r="A140" s="20" t="s">
        <v>148</v>
      </c>
      <c r="B140" s="114" t="s">
        <v>422</v>
      </c>
      <c r="C140" s="206">
        <v>62</v>
      </c>
      <c r="D140" s="207">
        <v>19134.21</v>
      </c>
    </row>
    <row r="141" spans="1:4" s="29" customFormat="1" ht="28">
      <c r="A141" s="20" t="s">
        <v>668</v>
      </c>
      <c r="B141" s="115" t="s">
        <v>398</v>
      </c>
      <c r="C141" s="208">
        <v>14</v>
      </c>
      <c r="D141" s="207">
        <v>28625.57</v>
      </c>
    </row>
    <row r="142" spans="1:4" s="29" customFormat="1" ht="14">
      <c r="A142" s="20" t="s">
        <v>732</v>
      </c>
      <c r="B142" s="115" t="s">
        <v>479</v>
      </c>
      <c r="C142" s="208">
        <v>3</v>
      </c>
      <c r="D142" s="207">
        <v>51075</v>
      </c>
    </row>
    <row r="143" spans="1:4" s="39" customFormat="1" ht="14">
      <c r="A143" s="63"/>
      <c r="B143" s="120"/>
      <c r="C143" s="140"/>
      <c r="D143" s="135"/>
    </row>
    <row r="144" spans="1:4" s="39" customFormat="1" ht="14">
      <c r="A144" s="63"/>
      <c r="B144" s="120"/>
      <c r="C144" s="140"/>
      <c r="D144" s="135"/>
    </row>
    <row r="145" spans="1:4" s="39" customFormat="1" ht="14">
      <c r="A145" s="63"/>
      <c r="B145" s="120"/>
      <c r="C145" s="140"/>
      <c r="D145" s="135"/>
    </row>
    <row r="146" spans="1:4" s="39" customFormat="1" ht="14">
      <c r="A146" s="63"/>
      <c r="B146" s="120"/>
      <c r="C146" s="140"/>
      <c r="D146" s="135"/>
    </row>
    <row r="147" spans="1:4" s="29" customFormat="1" ht="32.25" customHeight="1">
      <c r="A147" s="20"/>
      <c r="B147" s="12" t="s">
        <v>87</v>
      </c>
      <c r="C147" s="12"/>
      <c r="D147" s="135"/>
    </row>
    <row r="148" spans="1:4" s="29" customFormat="1" ht="14">
      <c r="A148" s="20"/>
      <c r="B148" s="227" t="s">
        <v>134</v>
      </c>
      <c r="C148" s="140"/>
      <c r="D148" s="135"/>
    </row>
    <row r="149" spans="1:4" s="29" customFormat="1" ht="14">
      <c r="A149" s="20"/>
      <c r="B149" s="13" t="s">
        <v>182</v>
      </c>
      <c r="C149" s="13"/>
      <c r="D149" s="135"/>
    </row>
    <row r="150" spans="1:4" s="29" customFormat="1" ht="14">
      <c r="A150" s="20"/>
      <c r="B150" s="25" t="s">
        <v>135</v>
      </c>
      <c r="C150" s="140"/>
      <c r="D150" s="135"/>
    </row>
    <row r="151" spans="1:4" s="29" customFormat="1" ht="14">
      <c r="A151" s="20"/>
      <c r="B151" s="13" t="s">
        <v>488</v>
      </c>
      <c r="C151" s="13"/>
      <c r="D151" s="135"/>
    </row>
    <row r="152" spans="1:4" s="29" customFormat="1" ht="14">
      <c r="A152" s="20"/>
      <c r="B152" s="227" t="s">
        <v>671</v>
      </c>
      <c r="C152" s="140"/>
      <c r="D152" s="135"/>
    </row>
    <row r="153" spans="1:4" s="29" customFormat="1" ht="14">
      <c r="A153" s="20"/>
      <c r="B153" s="13" t="s">
        <v>145</v>
      </c>
      <c r="C153" s="13"/>
      <c r="D153" s="135"/>
    </row>
    <row r="154" spans="1:4" s="29" customFormat="1" ht="14">
      <c r="A154" s="20"/>
      <c r="B154" s="25" t="s">
        <v>137</v>
      </c>
      <c r="C154" s="140"/>
      <c r="D154" s="135"/>
    </row>
    <row r="155" spans="1:4" s="29" customFormat="1" ht="28">
      <c r="A155" s="20" t="s">
        <v>148</v>
      </c>
      <c r="B155" s="90" t="s">
        <v>211</v>
      </c>
      <c r="C155" s="113">
        <v>4</v>
      </c>
      <c r="D155" s="166">
        <v>111019.25</v>
      </c>
    </row>
    <row r="156" spans="1:4" s="29" customFormat="1" ht="28">
      <c r="A156" s="201" t="s">
        <v>758</v>
      </c>
      <c r="B156" s="90" t="s">
        <v>669</v>
      </c>
      <c r="C156" s="113">
        <v>28</v>
      </c>
      <c r="D156" s="166"/>
    </row>
    <row r="157" spans="1:4" s="155" customFormat="1" ht="14">
      <c r="A157" s="154"/>
      <c r="C157" s="175"/>
      <c r="D157" s="130"/>
    </row>
    <row r="158" spans="1:4" s="155" customFormat="1" ht="14">
      <c r="A158" s="154"/>
      <c r="C158" s="175"/>
      <c r="D158" s="130"/>
    </row>
    <row r="159" spans="1:4" s="29" customFormat="1" ht="15">
      <c r="A159" s="7" t="s">
        <v>730</v>
      </c>
      <c r="B159" s="7"/>
      <c r="C159" s="7"/>
      <c r="D159" s="135"/>
    </row>
    <row r="160" spans="1:4" s="29" customFormat="1" ht="14">
      <c r="A160" s="255" t="s">
        <v>131</v>
      </c>
      <c r="B160" s="255"/>
      <c r="C160" s="255"/>
      <c r="D160" s="135"/>
    </row>
    <row r="161" spans="1:4" s="29" customFormat="1" ht="45" customHeight="1">
      <c r="A161" s="6" t="s">
        <v>552</v>
      </c>
      <c r="B161" s="6"/>
      <c r="C161" s="6"/>
      <c r="D161" s="135"/>
    </row>
    <row r="163" spans="1:4" s="29" customFormat="1" ht="14">
      <c r="A163" s="20"/>
      <c r="B163" s="37" t="s">
        <v>89</v>
      </c>
      <c r="C163" s="140"/>
      <c r="D163" s="135"/>
    </row>
    <row r="164" spans="1:4" s="29" customFormat="1" ht="14">
      <c r="A164" s="20"/>
      <c r="B164" s="25" t="s">
        <v>134</v>
      </c>
      <c r="C164" s="140"/>
      <c r="D164" s="135"/>
    </row>
    <row r="165" spans="1:4" s="29" customFormat="1" ht="14">
      <c r="A165" s="20"/>
      <c r="B165" s="9" t="s">
        <v>111</v>
      </c>
      <c r="C165" s="9"/>
      <c r="D165" s="135"/>
    </row>
    <row r="166" spans="1:4" s="29" customFormat="1" ht="14">
      <c r="A166" s="20"/>
      <c r="B166" s="25" t="s">
        <v>135</v>
      </c>
      <c r="C166" s="140"/>
      <c r="D166" s="135"/>
    </row>
    <row r="167" spans="1:4" s="29" customFormat="1" ht="31.5" customHeight="1">
      <c r="A167" s="20"/>
      <c r="B167" s="13" t="s">
        <v>677</v>
      </c>
      <c r="C167" s="13"/>
      <c r="D167" s="135"/>
    </row>
    <row r="168" spans="1:4" s="29" customFormat="1" ht="14">
      <c r="A168" s="20"/>
      <c r="B168" s="227" t="s">
        <v>671</v>
      </c>
      <c r="C168" s="140"/>
      <c r="D168" s="135"/>
    </row>
    <row r="169" spans="1:4" s="29" customFormat="1" ht="14">
      <c r="A169" s="20"/>
      <c r="B169" s="224" t="s">
        <v>300</v>
      </c>
      <c r="C169" s="138"/>
      <c r="D169" s="135"/>
    </row>
    <row r="170" spans="1:4" s="29" customFormat="1" ht="14">
      <c r="A170" s="20"/>
      <c r="B170" s="25" t="s">
        <v>15</v>
      </c>
      <c r="C170" s="140"/>
      <c r="D170" s="135"/>
    </row>
    <row r="171" spans="1:4" s="29" customFormat="1" ht="28">
      <c r="A171" s="35" t="s">
        <v>148</v>
      </c>
      <c r="B171" s="228" t="s">
        <v>277</v>
      </c>
      <c r="C171" s="140">
        <v>31</v>
      </c>
      <c r="D171" s="147">
        <v>4839</v>
      </c>
    </row>
    <row r="172" spans="1:4" s="29" customFormat="1" ht="14">
      <c r="A172" s="35"/>
      <c r="B172" s="224"/>
      <c r="C172" s="140"/>
      <c r="D172" s="135"/>
    </row>
    <row r="173" spans="1:4" s="29" customFormat="1" ht="14">
      <c r="A173" s="20"/>
      <c r="B173" s="37" t="s">
        <v>480</v>
      </c>
      <c r="C173" s="140"/>
      <c r="D173" s="135"/>
    </row>
    <row r="174" spans="1:4" s="29" customFormat="1" ht="14">
      <c r="A174" s="20"/>
      <c r="B174" s="25" t="s">
        <v>134</v>
      </c>
      <c r="C174" s="140"/>
      <c r="D174" s="135"/>
    </row>
    <row r="175" spans="1:4" s="29" customFormat="1" ht="14">
      <c r="A175" s="20"/>
      <c r="B175" s="13" t="s">
        <v>423</v>
      </c>
      <c r="C175" s="13"/>
      <c r="D175" s="135"/>
    </row>
    <row r="176" spans="1:4" s="29" customFormat="1" ht="14">
      <c r="A176" s="20"/>
      <c r="B176" s="25" t="s">
        <v>135</v>
      </c>
      <c r="C176" s="140"/>
      <c r="D176" s="135"/>
    </row>
    <row r="177" spans="1:4" s="29" customFormat="1" ht="29.25" customHeight="1">
      <c r="A177" s="20"/>
      <c r="B177" s="13" t="s">
        <v>119</v>
      </c>
      <c r="C177" s="13"/>
      <c r="D177" s="135"/>
    </row>
    <row r="178" spans="1:4" s="29" customFormat="1" ht="14">
      <c r="A178" s="20"/>
      <c r="B178" s="227" t="s">
        <v>671</v>
      </c>
      <c r="C178" s="140"/>
      <c r="D178" s="135"/>
    </row>
    <row r="179" spans="1:4" s="29" customFormat="1" ht="14">
      <c r="A179" s="20"/>
      <c r="B179" s="13" t="s">
        <v>301</v>
      </c>
      <c r="C179" s="13"/>
      <c r="D179" s="135"/>
    </row>
    <row r="180" spans="1:4" s="29" customFormat="1" ht="14">
      <c r="A180" s="20"/>
      <c r="B180" s="25" t="s">
        <v>137</v>
      </c>
      <c r="C180" s="140"/>
      <c r="D180" s="135"/>
    </row>
    <row r="181" spans="1:5" s="29" customFormat="1" ht="16">
      <c r="A181" s="35" t="s">
        <v>148</v>
      </c>
      <c r="B181" s="56" t="s">
        <v>362</v>
      </c>
      <c r="C181" s="175">
        <v>8947</v>
      </c>
      <c r="D181" s="174">
        <v>675.51</v>
      </c>
      <c r="E181" s="38" t="str">
        <f t="shared" si="0" ref="E181:E190">IMPRODUCT(C181,D181)</f>
        <v>6043787.97</v>
      </c>
    </row>
    <row r="182" spans="1:5" s="29" customFormat="1" ht="16">
      <c r="A182" s="35" t="s">
        <v>668</v>
      </c>
      <c r="B182" s="56" t="s">
        <v>363</v>
      </c>
      <c r="C182" s="175">
        <v>8947</v>
      </c>
      <c r="D182" s="174">
        <v>718.17</v>
      </c>
      <c r="E182" s="38" t="str">
        <f t="shared" si="0"/>
        <v>6425466.99</v>
      </c>
    </row>
    <row r="183" spans="1:5" s="29" customFormat="1" ht="16">
      <c r="A183" s="35" t="s">
        <v>732</v>
      </c>
      <c r="B183" s="56" t="s">
        <v>364</v>
      </c>
      <c r="C183" s="175">
        <v>8947</v>
      </c>
      <c r="D183" s="174">
        <v>1316.90</v>
      </c>
      <c r="E183" s="38" t="str">
        <f t="shared" si="0"/>
        <v>11782304.3</v>
      </c>
    </row>
    <row r="184" spans="1:5" s="29" customFormat="1" ht="14">
      <c r="A184" s="35" t="s">
        <v>733</v>
      </c>
      <c r="B184" s="230" t="s">
        <v>410</v>
      </c>
      <c r="C184" s="175">
        <v>1454</v>
      </c>
      <c r="D184" s="174">
        <v>4097.97</v>
      </c>
      <c r="E184" s="38" t="str">
        <f t="shared" si="0"/>
        <v>5958448.38</v>
      </c>
    </row>
    <row r="185" spans="1:5" s="29" customFormat="1" ht="14">
      <c r="A185" s="35" t="s">
        <v>734</v>
      </c>
      <c r="B185" s="230" t="s">
        <v>365</v>
      </c>
      <c r="C185" s="175">
        <v>136</v>
      </c>
      <c r="D185" s="174">
        <v>21282.97</v>
      </c>
      <c r="E185" s="38" t="str">
        <f t="shared" si="0"/>
        <v>2894483.92</v>
      </c>
    </row>
    <row r="186" spans="1:5" s="29" customFormat="1" ht="14">
      <c r="A186" s="35" t="s">
        <v>735</v>
      </c>
      <c r="B186" s="230" t="s">
        <v>366</v>
      </c>
      <c r="C186" s="175">
        <v>136</v>
      </c>
      <c r="D186" s="174">
        <v>26800.55</v>
      </c>
      <c r="E186" s="38" t="str">
        <f t="shared" si="0"/>
        <v>3644874.8</v>
      </c>
    </row>
    <row r="187" spans="1:5" s="29" customFormat="1" ht="14">
      <c r="A187" s="35" t="s">
        <v>736</v>
      </c>
      <c r="B187" s="230" t="s">
        <v>424</v>
      </c>
      <c r="C187" s="175">
        <v>136</v>
      </c>
      <c r="D187" s="174">
        <v>6928.35</v>
      </c>
      <c r="E187" s="38" t="str">
        <f t="shared" si="0"/>
        <v>942255.6</v>
      </c>
    </row>
    <row r="188" spans="1:5" s="29" customFormat="1" ht="14">
      <c r="A188" s="35" t="s">
        <v>737</v>
      </c>
      <c r="B188" s="228" t="s">
        <v>395</v>
      </c>
      <c r="C188" s="175">
        <v>136</v>
      </c>
      <c r="D188" s="174">
        <v>5592.42</v>
      </c>
      <c r="E188" s="38" t="str">
        <f t="shared" si="0"/>
        <v>760569.12</v>
      </c>
    </row>
    <row r="189" spans="1:5" s="29" customFormat="1" ht="14">
      <c r="A189" s="35" t="s">
        <v>738</v>
      </c>
      <c r="B189" s="228" t="s">
        <v>367</v>
      </c>
      <c r="C189" s="175">
        <v>13515</v>
      </c>
      <c r="D189" s="174">
        <v>185.77</v>
      </c>
      <c r="E189" s="38" t="str">
        <f t="shared" si="0"/>
        <v>2510681.55</v>
      </c>
    </row>
    <row r="190" spans="1:5" s="29" customFormat="1" ht="16">
      <c r="A190" s="35" t="s">
        <v>739</v>
      </c>
      <c r="B190" s="228" t="s">
        <v>368</v>
      </c>
      <c r="C190" s="175">
        <v>8947</v>
      </c>
      <c r="D190" s="174">
        <v>12.06</v>
      </c>
      <c r="E190" s="38" t="str">
        <f t="shared" si="0"/>
        <v>107900.82</v>
      </c>
    </row>
    <row r="191" spans="1:4" s="29" customFormat="1" ht="14">
      <c r="A191" s="35"/>
      <c r="B191" s="228"/>
      <c r="C191" s="175"/>
      <c r="D191" s="174"/>
    </row>
    <row r="192" spans="1:5" s="232" customFormat="1" ht="14">
      <c r="A192" s="26"/>
      <c r="B192" s="98" t="s">
        <v>801</v>
      </c>
      <c r="C192" s="152"/>
      <c r="D192" s="152"/>
      <c r="E192" s="91">
        <v>41070773.450000003</v>
      </c>
    </row>
    <row r="193" spans="1:4" s="232" customFormat="1" ht="14">
      <c r="A193" s="167"/>
      <c r="B193" s="100" t="s">
        <v>134</v>
      </c>
      <c r="C193" s="152"/>
      <c r="D193" s="152"/>
    </row>
    <row r="194" spans="1:5" s="232" customFormat="1" ht="14">
      <c r="A194" s="167"/>
      <c r="B194" s="232" t="s">
        <v>637</v>
      </c>
      <c r="C194" s="152"/>
      <c r="D194" s="152"/>
      <c r="E194" s="240">
        <v>0.997</v>
      </c>
    </row>
    <row r="195" spans="1:4" s="232" customFormat="1" ht="14">
      <c r="A195" s="167"/>
      <c r="B195" s="100" t="s">
        <v>135</v>
      </c>
      <c r="C195" s="152"/>
      <c r="D195" s="152"/>
    </row>
    <row r="196" spans="1:4" s="232" customFormat="1" ht="14.25" customHeight="1">
      <c r="A196" s="167"/>
      <c r="B196" s="14" t="s">
        <v>638</v>
      </c>
      <c r="C196" s="14"/>
      <c r="D196" s="14"/>
    </row>
    <row r="197" spans="1:4" s="232" customFormat="1" ht="14">
      <c r="A197" s="167"/>
      <c r="B197" s="99" t="s">
        <v>671</v>
      </c>
      <c r="C197" s="152"/>
      <c r="D197" s="152"/>
    </row>
    <row r="198" spans="1:4" s="232" customFormat="1" ht="16.5" customHeight="1">
      <c r="A198" s="167"/>
      <c r="B198" s="14" t="s">
        <v>639</v>
      </c>
      <c r="C198" s="14"/>
      <c r="D198" s="14"/>
    </row>
    <row r="199" spans="1:4" s="232" customFormat="1" ht="14">
      <c r="A199" s="167"/>
      <c r="B199" s="100" t="s">
        <v>137</v>
      </c>
      <c r="C199" s="152"/>
      <c r="D199" s="152"/>
    </row>
    <row r="200" spans="1:4" s="241" customFormat="1" ht="15.75" customHeight="1">
      <c r="A200" s="105" t="s">
        <v>148</v>
      </c>
      <c r="B200" s="223" t="s">
        <v>640</v>
      </c>
      <c r="C200" s="232">
        <v>3</v>
      </c>
      <c r="D200" s="91">
        <v>11981</v>
      </c>
    </row>
    <row r="201" spans="1:4" s="241" customFormat="1" ht="18" customHeight="1">
      <c r="A201" s="105" t="s">
        <v>668</v>
      </c>
      <c r="B201" s="223" t="s">
        <v>651</v>
      </c>
      <c r="C201" s="232">
        <v>6</v>
      </c>
      <c r="D201" s="91">
        <v>50000</v>
      </c>
    </row>
    <row r="202" spans="1:4" s="29" customFormat="1" ht="14">
      <c r="A202" s="35"/>
      <c r="B202" s="228"/>
      <c r="C202" s="148"/>
      <c r="D202" s="135"/>
    </row>
    <row r="203" spans="1:4" s="29" customFormat="1" ht="14">
      <c r="A203" s="35"/>
      <c r="B203" s="236"/>
      <c r="C203" s="148"/>
      <c r="D203" s="135"/>
    </row>
    <row r="204" spans="1:4" s="29" customFormat="1" ht="14">
      <c r="A204" s="20"/>
      <c r="B204" s="37" t="s">
        <v>146</v>
      </c>
      <c r="C204" s="140"/>
      <c r="D204" s="135"/>
    </row>
    <row r="205" spans="1:4" s="29" customFormat="1" ht="14">
      <c r="A205" s="20"/>
      <c r="B205" s="25" t="s">
        <v>134</v>
      </c>
      <c r="C205" s="140"/>
      <c r="D205" s="135"/>
    </row>
    <row r="206" spans="1:4" s="29" customFormat="1" ht="14">
      <c r="A206" s="20"/>
      <c r="B206" s="29" t="s">
        <v>147</v>
      </c>
      <c r="C206" s="140"/>
      <c r="D206" s="135"/>
    </row>
    <row r="207" spans="1:4" s="29" customFormat="1" ht="14">
      <c r="A207" s="20"/>
      <c r="B207" s="25" t="s">
        <v>135</v>
      </c>
      <c r="C207" s="140"/>
      <c r="D207" s="135"/>
    </row>
    <row r="208" spans="1:4" s="29" customFormat="1" ht="14">
      <c r="A208" s="20"/>
      <c r="B208" s="224" t="s">
        <v>516</v>
      </c>
      <c r="C208" s="138"/>
      <c r="D208" s="135"/>
    </row>
    <row r="209" spans="1:4" s="29" customFormat="1" ht="14">
      <c r="A209" s="20"/>
      <c r="B209" s="227" t="s">
        <v>671</v>
      </c>
      <c r="C209" s="140"/>
      <c r="D209" s="135"/>
    </row>
    <row r="210" spans="1:4" s="29" customFormat="1" ht="14">
      <c r="A210" s="20"/>
      <c r="B210" s="224" t="s">
        <v>517</v>
      </c>
      <c r="C210" s="138"/>
      <c r="D210" s="135"/>
    </row>
    <row r="211" spans="1:4" s="29" customFormat="1" ht="14">
      <c r="A211" s="20"/>
      <c r="B211" s="25" t="s">
        <v>137</v>
      </c>
      <c r="C211" s="140"/>
      <c r="D211" s="135"/>
    </row>
    <row r="212" spans="1:4" s="29" customFormat="1" ht="14">
      <c r="A212" s="20" t="s">
        <v>148</v>
      </c>
      <c r="B212" s="223" t="s">
        <v>641</v>
      </c>
      <c r="C212" s="232">
        <v>12</v>
      </c>
      <c r="D212" s="91">
        <v>60168</v>
      </c>
    </row>
    <row r="213" spans="1:4" s="29" customFormat="1" ht="14">
      <c r="A213" s="20" t="s">
        <v>668</v>
      </c>
      <c r="B213" s="223" t="s">
        <v>642</v>
      </c>
      <c r="C213" s="232">
        <v>856</v>
      </c>
      <c r="D213" s="91">
        <v>29.98</v>
      </c>
    </row>
    <row r="214" spans="1:4" s="29" customFormat="1" ht="14">
      <c r="A214" s="20" t="s">
        <v>732</v>
      </c>
      <c r="B214" s="223" t="s">
        <v>643</v>
      </c>
      <c r="C214" s="232">
        <v>12</v>
      </c>
      <c r="D214" s="91">
        <v>4239</v>
      </c>
    </row>
    <row r="215" spans="1:4" s="29" customFormat="1" ht="14">
      <c r="A215" s="20" t="s">
        <v>733</v>
      </c>
      <c r="B215" s="223" t="s">
        <v>644</v>
      </c>
      <c r="C215" s="232">
        <v>12</v>
      </c>
      <c r="D215" s="91">
        <v>2735</v>
      </c>
    </row>
    <row r="216" spans="1:4" s="29" customFormat="1" ht="14">
      <c r="A216" s="20"/>
      <c r="B216" s="25"/>
      <c r="C216" s="140"/>
      <c r="D216" s="135"/>
    </row>
    <row r="217" spans="1:4" s="29" customFormat="1" ht="14">
      <c r="A217" s="20"/>
      <c r="B217" s="37" t="s">
        <v>90</v>
      </c>
      <c r="C217" s="140"/>
      <c r="D217" s="135"/>
    </row>
    <row r="218" spans="1:4" s="29" customFormat="1" ht="14">
      <c r="A218" s="20"/>
      <c r="B218" s="25" t="s">
        <v>134</v>
      </c>
      <c r="C218" s="140"/>
      <c r="D218" s="135"/>
    </row>
    <row r="219" spans="1:4" s="29" customFormat="1" ht="14">
      <c r="A219" s="20"/>
      <c r="B219" s="29" t="s">
        <v>147</v>
      </c>
      <c r="C219" s="140"/>
      <c r="D219" s="135"/>
    </row>
    <row r="220" spans="1:4" s="29" customFormat="1" ht="14">
      <c r="A220" s="20"/>
      <c r="B220" s="25" t="s">
        <v>135</v>
      </c>
      <c r="C220" s="140"/>
      <c r="D220" s="135"/>
    </row>
    <row r="221" spans="1:4" s="29" customFormat="1" ht="14">
      <c r="A221" s="20"/>
      <c r="B221" s="13" t="s">
        <v>518</v>
      </c>
      <c r="C221" s="13"/>
      <c r="D221" s="135"/>
    </row>
    <row r="222" spans="1:4" s="29" customFormat="1" ht="14">
      <c r="A222" s="20"/>
      <c r="B222" s="227" t="s">
        <v>671</v>
      </c>
      <c r="C222" s="140"/>
      <c r="D222" s="135"/>
    </row>
    <row r="223" spans="1:4" s="29" customFormat="1" ht="30.75" customHeight="1">
      <c r="A223" s="20"/>
      <c r="B223" s="13" t="s">
        <v>519</v>
      </c>
      <c r="C223" s="13"/>
      <c r="D223" s="135"/>
    </row>
    <row r="224" spans="1:4" s="29" customFormat="1" ht="14">
      <c r="A224" s="20"/>
      <c r="B224" s="25" t="s">
        <v>15</v>
      </c>
      <c r="C224" s="140"/>
      <c r="D224" s="135"/>
    </row>
    <row r="225" spans="1:4" s="29" customFormat="1" ht="16">
      <c r="A225" s="26" t="s">
        <v>148</v>
      </c>
      <c r="B225" s="223" t="s">
        <v>645</v>
      </c>
      <c r="C225" s="152">
        <v>105115</v>
      </c>
      <c r="D225" s="91">
        <v>12.55</v>
      </c>
    </row>
    <row r="226" spans="1:4" s="29" customFormat="1" ht="14">
      <c r="A226" s="20"/>
      <c r="B226" s="25"/>
      <c r="C226" s="140"/>
      <c r="D226" s="135"/>
    </row>
    <row r="227" spans="1:4" s="29" customFormat="1" ht="14">
      <c r="A227" s="20"/>
      <c r="B227" s="12" t="s">
        <v>425</v>
      </c>
      <c r="C227" s="12"/>
      <c r="D227" s="135"/>
    </row>
    <row r="228" spans="1:4" s="29" customFormat="1" ht="14">
      <c r="A228" s="20"/>
      <c r="B228" s="25" t="s">
        <v>134</v>
      </c>
      <c r="C228" s="140"/>
      <c r="D228" s="135"/>
    </row>
    <row r="229" spans="1:4" s="29" customFormat="1" ht="14">
      <c r="A229" s="20"/>
      <c r="B229" s="29" t="s">
        <v>150</v>
      </c>
      <c r="D229" s="135"/>
    </row>
    <row r="230" spans="1:4" s="29" customFormat="1" ht="14">
      <c r="A230" s="20"/>
      <c r="B230" s="25" t="s">
        <v>135</v>
      </c>
      <c r="C230" s="140"/>
      <c r="D230" s="135"/>
    </row>
    <row r="231" spans="1:4" s="29" customFormat="1" ht="14">
      <c r="A231" s="20"/>
      <c r="B231" s="13" t="s">
        <v>441</v>
      </c>
      <c r="C231" s="13"/>
      <c r="D231" s="135"/>
    </row>
    <row r="232" spans="1:4" s="29" customFormat="1" ht="14">
      <c r="A232" s="20"/>
      <c r="B232" s="227" t="s">
        <v>671</v>
      </c>
      <c r="C232" s="140"/>
      <c r="D232" s="135"/>
    </row>
    <row r="233" spans="1:4" s="29" customFormat="1" ht="14">
      <c r="A233" s="20"/>
      <c r="B233" s="29" t="s">
        <v>426</v>
      </c>
      <c r="C233" s="135"/>
      <c r="D233" s="135"/>
    </row>
    <row r="234" spans="1:4" s="29" customFormat="1" ht="14">
      <c r="A234" s="20"/>
      <c r="B234" s="25" t="s">
        <v>137</v>
      </c>
      <c r="C234" s="140"/>
      <c r="D234" s="135"/>
    </row>
    <row r="235" spans="1:4" s="29" customFormat="1" ht="14">
      <c r="A235" s="101" t="s">
        <v>148</v>
      </c>
      <c r="B235" s="223" t="s">
        <v>646</v>
      </c>
      <c r="C235" s="232">
        <v>9</v>
      </c>
      <c r="D235" s="91">
        <v>104844</v>
      </c>
    </row>
    <row r="236" spans="1:4" s="29" customFormat="1" ht="14">
      <c r="A236" s="101" t="s">
        <v>668</v>
      </c>
      <c r="B236" s="223" t="s">
        <v>678</v>
      </c>
      <c r="C236" s="232">
        <v>12</v>
      </c>
      <c r="D236" s="91">
        <v>24229</v>
      </c>
    </row>
    <row r="237" spans="1:4" s="29" customFormat="1" ht="14">
      <c r="A237" s="20"/>
      <c r="B237" s="25"/>
      <c r="C237" s="140"/>
      <c r="D237" s="135"/>
    </row>
    <row r="238" spans="1:4" s="29" customFormat="1" ht="14">
      <c r="A238" s="20"/>
      <c r="B238" s="25"/>
      <c r="C238" s="140"/>
      <c r="D238" s="135"/>
    </row>
    <row r="239" spans="1:4" s="29" customFormat="1" ht="15">
      <c r="A239" s="7" t="s">
        <v>778</v>
      </c>
      <c r="B239" s="7"/>
      <c r="C239" s="7"/>
      <c r="D239" s="135"/>
    </row>
    <row r="240" spans="1:4" s="29" customFormat="1" ht="14">
      <c r="A240" s="9" t="s">
        <v>131</v>
      </c>
      <c r="B240" s="9"/>
      <c r="C240" s="140"/>
      <c r="D240" s="135"/>
    </row>
    <row r="241" spans="1:4" s="29" customFormat="1" ht="106.5" customHeight="1">
      <c r="A241" s="6" t="s">
        <v>731</v>
      </c>
      <c r="B241" s="6"/>
      <c r="C241" s="6"/>
      <c r="D241" s="6"/>
    </row>
    <row r="242" spans="1:4" s="29" customFormat="1" ht="13.5" customHeight="1">
      <c r="A242" s="103"/>
      <c r="B242" s="227"/>
      <c r="C242" s="144"/>
      <c r="D242" s="135"/>
    </row>
    <row r="243" spans="1:4" s="29" customFormat="1" ht="14">
      <c r="A243" s="35"/>
      <c r="B243" s="12" t="s">
        <v>792</v>
      </c>
      <c r="C243" s="12"/>
      <c r="D243" s="135"/>
    </row>
    <row r="244" spans="1:4" s="29" customFormat="1" ht="14">
      <c r="A244" s="35"/>
      <c r="B244" s="227" t="s">
        <v>134</v>
      </c>
      <c r="C244" s="138"/>
      <c r="D244" s="135"/>
    </row>
    <row r="245" spans="1:4" s="29" customFormat="1" ht="14">
      <c r="A245" s="35"/>
      <c r="B245" s="13" t="s">
        <v>9</v>
      </c>
      <c r="C245" s="13"/>
      <c r="D245" s="135"/>
    </row>
    <row r="246" spans="1:4" s="29" customFormat="1" ht="14">
      <c r="A246" s="35"/>
      <c r="B246" s="25" t="s">
        <v>135</v>
      </c>
      <c r="C246" s="138"/>
      <c r="D246" s="135"/>
    </row>
    <row r="247" spans="1:4" s="29" customFormat="1" ht="14">
      <c r="A247" s="35"/>
      <c r="B247" s="13" t="s">
        <v>321</v>
      </c>
      <c r="C247" s="13"/>
      <c r="D247" s="135"/>
    </row>
    <row r="248" spans="1:4" s="29" customFormat="1" ht="14">
      <c r="A248" s="35"/>
      <c r="B248" s="227" t="s">
        <v>671</v>
      </c>
      <c r="C248" s="138"/>
      <c r="D248" s="135"/>
    </row>
    <row r="249" spans="1:4" s="29" customFormat="1" ht="28.5" customHeight="1">
      <c r="A249" s="35"/>
      <c r="B249" s="13" t="s">
        <v>553</v>
      </c>
      <c r="C249" s="13"/>
      <c r="D249" s="135"/>
    </row>
    <row r="250" spans="1:4" s="29" customFormat="1" ht="14">
      <c r="A250" s="35"/>
      <c r="B250" s="25" t="s">
        <v>137</v>
      </c>
      <c r="C250" s="138"/>
      <c r="D250" s="135"/>
    </row>
    <row r="251" spans="1:4" s="29" customFormat="1" ht="14">
      <c r="A251" s="20" t="s">
        <v>148</v>
      </c>
      <c r="B251" s="224" t="s">
        <v>477</v>
      </c>
      <c r="C251" s="104" t="s">
        <v>473</v>
      </c>
      <c r="D251" s="135"/>
    </row>
    <row r="252" spans="1:4" s="29" customFormat="1" ht="14">
      <c r="A252" s="20" t="s">
        <v>668</v>
      </c>
      <c r="B252" s="224" t="s">
        <v>183</v>
      </c>
      <c r="C252" s="175">
        <v>80</v>
      </c>
      <c r="D252" s="135"/>
    </row>
    <row r="253" spans="1:4" s="29" customFormat="1" ht="14">
      <c r="A253" s="20" t="s">
        <v>732</v>
      </c>
      <c r="B253" s="29" t="s">
        <v>373</v>
      </c>
      <c r="C253" s="110">
        <v>31000</v>
      </c>
      <c r="D253" s="135"/>
    </row>
    <row r="254" spans="1:4" s="29" customFormat="1" ht="14">
      <c r="A254" s="20" t="s">
        <v>733</v>
      </c>
      <c r="B254" s="33" t="s">
        <v>193</v>
      </c>
      <c r="C254" s="175">
        <v>100</v>
      </c>
      <c r="D254" s="135"/>
    </row>
    <row r="255" spans="1:4" s="29" customFormat="1" ht="28">
      <c r="A255" s="20" t="s">
        <v>734</v>
      </c>
      <c r="B255" s="224" t="s">
        <v>374</v>
      </c>
      <c r="C255" s="110">
        <v>6000</v>
      </c>
      <c r="D255" s="135"/>
    </row>
    <row r="256" spans="1:4" s="29" customFormat="1" ht="14">
      <c r="A256" s="20" t="s">
        <v>735</v>
      </c>
      <c r="B256" s="226" t="s">
        <v>375</v>
      </c>
      <c r="C256" s="175">
        <v>1800</v>
      </c>
      <c r="D256" s="135"/>
    </row>
    <row r="257" spans="1:4" s="29" customFormat="1" ht="14">
      <c r="A257" s="20" t="s">
        <v>736</v>
      </c>
      <c r="B257" s="29" t="s">
        <v>376</v>
      </c>
      <c r="C257" s="175">
        <v>9000</v>
      </c>
      <c r="D257" s="135"/>
    </row>
    <row r="258" spans="1:4" s="29" customFormat="1" ht="14">
      <c r="A258" s="105" t="s">
        <v>737</v>
      </c>
      <c r="B258" s="57" t="s">
        <v>520</v>
      </c>
      <c r="C258" s="175">
        <v>600</v>
      </c>
      <c r="D258" s="135"/>
    </row>
    <row r="259" spans="1:4" s="29" customFormat="1" ht="14">
      <c r="A259" s="105"/>
      <c r="B259" s="57"/>
      <c r="C259" s="175"/>
      <c r="D259" s="135"/>
    </row>
    <row r="260" spans="1:4" s="29" customFormat="1" ht="14">
      <c r="A260" s="105"/>
      <c r="D260" s="135"/>
    </row>
    <row r="261" spans="1:4" s="29" customFormat="1" ht="14">
      <c r="A261" s="35"/>
      <c r="B261" s="12" t="s">
        <v>498</v>
      </c>
      <c r="C261" s="12"/>
      <c r="D261" s="135"/>
    </row>
    <row r="262" spans="1:4" s="29" customFormat="1" ht="14">
      <c r="A262" s="35"/>
      <c r="B262" s="227" t="s">
        <v>134</v>
      </c>
      <c r="C262" s="138"/>
      <c r="D262" s="135"/>
    </row>
    <row r="263" spans="1:4" s="29" customFormat="1" ht="28">
      <c r="A263" s="35"/>
      <c r="B263" s="224" t="s">
        <v>499</v>
      </c>
      <c r="C263" s="138"/>
      <c r="D263" s="135"/>
    </row>
    <row r="264" spans="1:4" s="29" customFormat="1" ht="14">
      <c r="A264" s="35"/>
      <c r="B264" s="25" t="s">
        <v>135</v>
      </c>
      <c r="C264" s="138"/>
      <c r="D264" s="135"/>
    </row>
    <row r="265" spans="1:4" s="29" customFormat="1" ht="30.75" customHeight="1">
      <c r="A265" s="35"/>
      <c r="B265" s="13" t="s">
        <v>521</v>
      </c>
      <c r="C265" s="13"/>
      <c r="D265" s="135"/>
    </row>
    <row r="266" spans="1:4" s="29" customFormat="1" ht="14">
      <c r="A266" s="35"/>
      <c r="B266" s="227" t="s">
        <v>671</v>
      </c>
      <c r="C266" s="138"/>
      <c r="D266" s="135"/>
    </row>
    <row r="267" spans="1:4" s="29" customFormat="1" ht="30" customHeight="1">
      <c r="A267" s="35"/>
      <c r="B267" s="13" t="s">
        <v>522</v>
      </c>
      <c r="C267" s="13"/>
      <c r="D267" s="135"/>
    </row>
    <row r="268" spans="1:4" s="29" customFormat="1" ht="14">
      <c r="A268" s="35"/>
      <c r="B268" s="25" t="s">
        <v>137</v>
      </c>
      <c r="C268" s="138"/>
      <c r="D268" s="135"/>
    </row>
    <row r="269" spans="1:4" s="29" customFormat="1" ht="16">
      <c r="A269" s="20" t="s">
        <v>148</v>
      </c>
      <c r="B269" s="106" t="s">
        <v>348</v>
      </c>
      <c r="C269" s="134">
        <v>71825</v>
      </c>
      <c r="D269" s="165">
        <v>26.19</v>
      </c>
    </row>
    <row r="270" spans="1:4" s="29" customFormat="1" ht="14">
      <c r="A270" s="20" t="s">
        <v>668</v>
      </c>
      <c r="B270" s="106" t="s">
        <v>232</v>
      </c>
      <c r="C270" s="134">
        <v>280</v>
      </c>
      <c r="D270" s="165">
        <v>150</v>
      </c>
    </row>
    <row r="271" spans="1:4" s="29" customFormat="1" ht="14">
      <c r="A271" s="20" t="s">
        <v>732</v>
      </c>
      <c r="B271" s="29" t="s">
        <v>73</v>
      </c>
      <c r="C271" s="134"/>
      <c r="D271" s="165"/>
    </row>
    <row r="272" spans="1:4" s="29" customFormat="1" ht="14">
      <c r="A272" s="20" t="s">
        <v>141</v>
      </c>
      <c r="B272" s="106" t="s">
        <v>457</v>
      </c>
      <c r="C272" s="134">
        <v>724</v>
      </c>
      <c r="D272" s="165">
        <v>92</v>
      </c>
    </row>
    <row r="273" spans="1:4" s="29" customFormat="1" ht="14">
      <c r="A273" s="20" t="s">
        <v>142</v>
      </c>
      <c r="B273" s="106" t="s">
        <v>458</v>
      </c>
      <c r="C273" s="134">
        <v>37</v>
      </c>
      <c r="D273" s="165"/>
    </row>
    <row r="274" spans="1:4" s="29" customFormat="1" ht="28">
      <c r="A274" s="20" t="s">
        <v>733</v>
      </c>
      <c r="B274" s="106" t="s">
        <v>289</v>
      </c>
      <c r="C274" s="134">
        <v>100</v>
      </c>
      <c r="D274" s="174">
        <v>205.70</v>
      </c>
    </row>
    <row r="275" spans="1:4" s="29" customFormat="1" ht="14">
      <c r="A275" s="20" t="s">
        <v>734</v>
      </c>
      <c r="B275" s="106" t="s">
        <v>454</v>
      </c>
      <c r="C275" s="175"/>
      <c r="D275" s="174"/>
    </row>
    <row r="276" spans="1:4" s="29" customFormat="1" ht="14">
      <c r="A276" s="20" t="s">
        <v>52</v>
      </c>
      <c r="B276" s="106" t="s">
        <v>233</v>
      </c>
      <c r="C276" s="175">
        <v>1520</v>
      </c>
      <c r="D276" s="174">
        <v>73.88</v>
      </c>
    </row>
    <row r="277" spans="1:4" s="29" customFormat="1" ht="14">
      <c r="A277" s="20" t="s">
        <v>53</v>
      </c>
      <c r="B277" s="106" t="s">
        <v>234</v>
      </c>
      <c r="C277" s="175">
        <v>6000</v>
      </c>
      <c r="D277" s="174">
        <v>190</v>
      </c>
    </row>
    <row r="278" spans="1:4" s="29" customFormat="1" ht="14">
      <c r="A278" s="20" t="s">
        <v>735</v>
      </c>
      <c r="B278" s="106" t="s">
        <v>523</v>
      </c>
      <c r="C278" s="140"/>
      <c r="D278" s="174"/>
    </row>
    <row r="279" spans="1:4" s="29" customFormat="1" ht="14">
      <c r="A279" s="20" t="s">
        <v>500</v>
      </c>
      <c r="B279" s="106" t="s">
        <v>10</v>
      </c>
      <c r="C279" s="130">
        <v>90</v>
      </c>
      <c r="D279" s="174">
        <f>452*1.21</f>
        <v>546.91999999999996</v>
      </c>
    </row>
    <row r="280" spans="1:4" s="29" customFormat="1" ht="14">
      <c r="A280" s="20" t="s">
        <v>501</v>
      </c>
      <c r="B280" s="106" t="s">
        <v>11</v>
      </c>
      <c r="C280" s="130">
        <v>130</v>
      </c>
      <c r="D280" s="135"/>
    </row>
    <row r="281" spans="1:4" s="39" customFormat="1" ht="18" customHeight="1">
      <c r="A281" s="63"/>
      <c r="B281" s="158"/>
      <c r="C281" s="140"/>
      <c r="D281" s="135"/>
    </row>
    <row r="282" spans="1:4" s="29" customFormat="1" ht="14">
      <c r="A282" s="20"/>
      <c r="B282" s="107" t="s">
        <v>179</v>
      </c>
      <c r="C282" s="140"/>
      <c r="D282" s="135"/>
    </row>
    <row r="283" spans="1:4" s="29" customFormat="1" ht="14">
      <c r="A283" s="20"/>
      <c r="B283" s="108" t="s">
        <v>134</v>
      </c>
      <c r="C283" s="140"/>
      <c r="D283" s="135"/>
    </row>
    <row r="284" spans="1:4" s="29" customFormat="1" ht="14">
      <c r="A284" s="20"/>
      <c r="B284" s="228" t="s">
        <v>14</v>
      </c>
      <c r="C284" s="140"/>
      <c r="D284" s="135"/>
    </row>
    <row r="285" spans="1:4" s="29" customFormat="1" ht="14">
      <c r="A285" s="20"/>
      <c r="B285" s="25" t="s">
        <v>135</v>
      </c>
      <c r="C285" s="140"/>
      <c r="D285" s="135"/>
    </row>
    <row r="286" spans="1:4" s="29" customFormat="1" ht="14">
      <c r="A286" s="20"/>
      <c r="B286" s="13" t="s">
        <v>184</v>
      </c>
      <c r="C286" s="13"/>
      <c r="D286" s="135"/>
    </row>
    <row r="287" spans="1:4" s="29" customFormat="1" ht="14">
      <c r="A287" s="20"/>
      <c r="B287" s="227" t="s">
        <v>671</v>
      </c>
      <c r="C287" s="140"/>
      <c r="D287" s="135"/>
    </row>
    <row r="288" spans="1:4" s="29" customFormat="1" ht="14">
      <c r="A288" s="20"/>
      <c r="B288" s="9" t="s">
        <v>160</v>
      </c>
      <c r="C288" s="9"/>
      <c r="D288" s="135"/>
    </row>
    <row r="289" spans="1:4" s="29" customFormat="1" ht="14">
      <c r="A289" s="20"/>
      <c r="B289" s="25" t="s">
        <v>137</v>
      </c>
      <c r="C289" s="140"/>
      <c r="D289" s="135"/>
    </row>
    <row r="290" spans="1:4" s="29" customFormat="1" ht="14">
      <c r="A290" s="20" t="s">
        <v>148</v>
      </c>
      <c r="B290" s="29" t="s">
        <v>377</v>
      </c>
      <c r="C290" s="214">
        <v>15</v>
      </c>
      <c r="D290" s="182">
        <v>200</v>
      </c>
    </row>
    <row r="291" spans="1:4" s="29" customFormat="1" ht="14">
      <c r="A291" s="35" t="s">
        <v>668</v>
      </c>
      <c r="B291" s="33" t="s">
        <v>371</v>
      </c>
      <c r="C291" s="175">
        <v>5</v>
      </c>
      <c r="D291" s="168">
        <v>600</v>
      </c>
    </row>
    <row r="292" spans="1:4" s="29" customFormat="1" ht="14">
      <c r="A292" s="35" t="s">
        <v>732</v>
      </c>
      <c r="B292" s="33" t="s">
        <v>266</v>
      </c>
      <c r="C292" s="175">
        <v>10</v>
      </c>
      <c r="D292" s="168">
        <v>500</v>
      </c>
    </row>
    <row r="293" spans="1:4" s="29" customFormat="1" ht="16">
      <c r="A293" s="35" t="s">
        <v>733</v>
      </c>
      <c r="B293" s="29" t="s">
        <v>453</v>
      </c>
      <c r="C293" s="175">
        <v>10</v>
      </c>
      <c r="D293" s="168">
        <v>800</v>
      </c>
    </row>
    <row r="294" spans="1:4" s="29" customFormat="1" ht="14">
      <c r="A294" s="35" t="s">
        <v>734</v>
      </c>
      <c r="B294" s="29" t="s">
        <v>459</v>
      </c>
      <c r="C294" s="175">
        <v>200</v>
      </c>
      <c r="D294" s="168">
        <v>60.50</v>
      </c>
    </row>
    <row r="295" spans="1:4" s="29" customFormat="1" ht="16">
      <c r="A295" s="35" t="s">
        <v>735</v>
      </c>
      <c r="B295" s="33" t="s">
        <v>455</v>
      </c>
      <c r="C295" s="175">
        <v>15</v>
      </c>
      <c r="D295" s="168">
        <v>600</v>
      </c>
    </row>
    <row r="296" spans="1:4" s="29" customFormat="1" ht="14">
      <c r="A296" s="20" t="s">
        <v>736</v>
      </c>
      <c r="B296" s="33" t="s">
        <v>597</v>
      </c>
      <c r="C296" s="110">
        <v>20</v>
      </c>
      <c r="D296" s="215">
        <v>450</v>
      </c>
    </row>
    <row r="297" spans="1:4" s="29" customFormat="1" ht="14">
      <c r="A297" s="20" t="s">
        <v>737</v>
      </c>
      <c r="B297" s="29" t="s">
        <v>311</v>
      </c>
      <c r="C297" s="110">
        <v>4</v>
      </c>
      <c r="D297" s="215">
        <v>3000</v>
      </c>
    </row>
    <row r="298" spans="1:4" s="29" customFormat="1" ht="14">
      <c r="A298" s="20" t="s">
        <v>738</v>
      </c>
      <c r="B298" s="57" t="s">
        <v>667</v>
      </c>
      <c r="C298" s="175">
        <v>3</v>
      </c>
      <c r="D298" s="215">
        <v>5000</v>
      </c>
    </row>
    <row r="299" spans="1:4" s="29" customFormat="1" ht="14.5">
      <c r="A299" s="20" t="s">
        <v>739</v>
      </c>
      <c r="B299" s="33" t="s">
        <v>805</v>
      </c>
      <c r="C299" s="110">
        <v>100</v>
      </c>
      <c r="D299" s="215">
        <v>100</v>
      </c>
    </row>
    <row r="300" spans="1:4" s="29" customFormat="1" ht="14">
      <c r="A300" s="20" t="s">
        <v>740</v>
      </c>
      <c r="B300" s="57" t="s">
        <v>451</v>
      </c>
      <c r="C300" s="175">
        <v>12</v>
      </c>
      <c r="D300" s="215">
        <v>1000</v>
      </c>
    </row>
    <row r="301" spans="1:4" s="29" customFormat="1" ht="14">
      <c r="A301" s="20" t="s">
        <v>741</v>
      </c>
      <c r="B301" s="95" t="s">
        <v>460</v>
      </c>
      <c r="C301" s="175">
        <v>5</v>
      </c>
      <c r="D301" s="168">
        <v>2000</v>
      </c>
    </row>
    <row r="302" spans="1:4" s="29" customFormat="1" ht="14">
      <c r="A302" s="105" t="s">
        <v>743</v>
      </c>
      <c r="B302" s="95" t="s">
        <v>711</v>
      </c>
      <c r="C302" s="130">
        <v>27</v>
      </c>
      <c r="D302" s="168">
        <v>14143.81</v>
      </c>
    </row>
    <row r="303" spans="1:4" s="29" customFormat="1" ht="16">
      <c r="A303" s="105" t="s">
        <v>744</v>
      </c>
      <c r="B303" s="169" t="s">
        <v>603</v>
      </c>
      <c r="C303" s="130">
        <v>730.03</v>
      </c>
      <c r="D303" s="168">
        <v>26.04</v>
      </c>
    </row>
    <row r="304" spans="1:4" s="29" customFormat="1" ht="14">
      <c r="A304" s="105" t="s">
        <v>745</v>
      </c>
      <c r="B304" s="169" t="s">
        <v>602</v>
      </c>
      <c r="C304" s="130">
        <v>80</v>
      </c>
      <c r="D304" s="168">
        <v>533.69000000000005</v>
      </c>
    </row>
    <row r="305" spans="1:4" s="39" customFormat="1" ht="15.75" customHeight="1">
      <c r="A305" s="63"/>
      <c r="B305" s="157"/>
      <c r="C305" s="130"/>
      <c r="D305" s="135"/>
    </row>
    <row r="306" spans="1:4" s="29" customFormat="1" ht="14">
      <c r="A306" s="62"/>
      <c r="B306" s="37" t="s">
        <v>12</v>
      </c>
      <c r="C306" s="138"/>
      <c r="D306" s="135"/>
    </row>
    <row r="307" spans="1:4" s="29" customFormat="1" ht="14">
      <c r="A307" s="62"/>
      <c r="B307" s="227" t="s">
        <v>134</v>
      </c>
      <c r="C307" s="138"/>
      <c r="D307" s="135"/>
    </row>
    <row r="308" spans="1:4" s="29" customFormat="1" ht="14">
      <c r="A308" s="20"/>
      <c r="B308" s="13" t="s">
        <v>13</v>
      </c>
      <c r="C308" s="13"/>
      <c r="D308" s="135"/>
    </row>
    <row r="309" spans="1:4" s="29" customFormat="1" ht="14">
      <c r="A309" s="20"/>
      <c r="B309" s="25" t="s">
        <v>135</v>
      </c>
      <c r="C309" s="138"/>
      <c r="D309" s="135"/>
    </row>
    <row r="310" spans="1:4" s="29" customFormat="1" ht="14">
      <c r="A310" s="20"/>
      <c r="B310" s="13" t="s">
        <v>194</v>
      </c>
      <c r="C310" s="13"/>
      <c r="D310" s="135"/>
    </row>
    <row r="311" spans="1:4" s="29" customFormat="1" ht="14">
      <c r="A311" s="20"/>
      <c r="B311" s="227" t="s">
        <v>671</v>
      </c>
      <c r="C311" s="138"/>
      <c r="D311" s="135"/>
    </row>
    <row r="312" spans="1:4" s="29" customFormat="1" ht="14">
      <c r="A312" s="20"/>
      <c r="B312" s="29" t="s">
        <v>322</v>
      </c>
      <c r="C312" s="135"/>
      <c r="D312" s="135"/>
    </row>
    <row r="313" spans="1:4" s="29" customFormat="1" ht="14">
      <c r="A313" s="20"/>
      <c r="B313" s="25" t="s">
        <v>137</v>
      </c>
      <c r="C313" s="138"/>
      <c r="D313" s="135"/>
    </row>
    <row r="314" spans="1:4" s="29" customFormat="1" ht="14">
      <c r="A314" s="20" t="s">
        <v>148</v>
      </c>
      <c r="B314" s="29" t="s">
        <v>158</v>
      </c>
      <c r="C314" s="139">
        <v>12</v>
      </c>
      <c r="D314" s="170">
        <v>3632</v>
      </c>
    </row>
    <row r="315" spans="1:4" s="29" customFormat="1" ht="14">
      <c r="A315" s="20" t="s">
        <v>668</v>
      </c>
      <c r="B315" s="29" t="s">
        <v>243</v>
      </c>
      <c r="C315" s="139">
        <v>2000</v>
      </c>
      <c r="D315" s="171">
        <v>155.52000000000001</v>
      </c>
    </row>
    <row r="316" spans="1:4" s="39" customFormat="1" ht="15.75" customHeight="1">
      <c r="A316" s="63"/>
      <c r="C316" s="140"/>
      <c r="D316" s="135"/>
    </row>
    <row r="317" spans="1:4" s="39" customFormat="1" ht="15.75" customHeight="1">
      <c r="A317" s="63"/>
      <c r="C317" s="140"/>
      <c r="D317" s="135"/>
    </row>
    <row r="318" spans="1:4" s="39" customFormat="1" ht="15.75" customHeight="1">
      <c r="A318" s="63"/>
      <c r="C318" s="140"/>
      <c r="D318" s="135"/>
    </row>
    <row r="319" spans="1:4" s="39" customFormat="1" ht="15.75" customHeight="1">
      <c r="A319" s="63"/>
      <c r="C319" s="140"/>
      <c r="D319" s="135"/>
    </row>
    <row r="320" spans="1:4" s="39" customFormat="1" ht="15.75" customHeight="1">
      <c r="A320" s="63"/>
      <c r="C320" s="140"/>
      <c r="D320" s="135"/>
    </row>
    <row r="321" spans="1:4" s="39" customFormat="1" ht="15.75" customHeight="1">
      <c r="A321" s="63"/>
      <c r="C321" s="140"/>
      <c r="D321" s="135"/>
    </row>
    <row r="322" spans="1:4" s="29" customFormat="1" ht="14">
      <c r="A322" s="20"/>
      <c r="B322" s="12" t="s">
        <v>320</v>
      </c>
      <c r="C322" s="12"/>
      <c r="D322" s="135"/>
    </row>
    <row r="323" spans="1:4" s="29" customFormat="1" ht="14">
      <c r="A323" s="20"/>
      <c r="B323" s="227" t="s">
        <v>134</v>
      </c>
      <c r="C323" s="138"/>
      <c r="D323" s="135"/>
    </row>
    <row r="324" spans="1:4" s="29" customFormat="1" ht="14">
      <c r="A324" s="20"/>
      <c r="B324" s="13" t="s">
        <v>489</v>
      </c>
      <c r="C324" s="13"/>
      <c r="D324" s="135"/>
    </row>
    <row r="325" spans="1:4" s="29" customFormat="1" ht="14">
      <c r="A325" s="20"/>
      <c r="B325" s="25" t="s">
        <v>135</v>
      </c>
      <c r="C325" s="138"/>
      <c r="D325" s="135"/>
    </row>
    <row r="326" spans="1:4" s="29" customFormat="1" ht="29.25" customHeight="1">
      <c r="A326" s="20"/>
      <c r="B326" s="13" t="s">
        <v>399</v>
      </c>
      <c r="C326" s="13"/>
      <c r="D326" s="135"/>
    </row>
    <row r="327" spans="1:4" s="29" customFormat="1" ht="14">
      <c r="A327" s="20"/>
      <c r="B327" s="227" t="s">
        <v>671</v>
      </c>
      <c r="C327" s="138"/>
      <c r="D327" s="135"/>
    </row>
    <row r="328" spans="1:4" s="29" customFormat="1" ht="14">
      <c r="A328" s="20"/>
      <c r="B328" s="9" t="s">
        <v>290</v>
      </c>
      <c r="C328" s="9"/>
      <c r="D328" s="135"/>
    </row>
    <row r="329" spans="1:4" s="29" customFormat="1" ht="14">
      <c r="A329" s="20"/>
      <c r="B329" s="25" t="s">
        <v>137</v>
      </c>
      <c r="C329" s="138"/>
      <c r="D329" s="135"/>
    </row>
    <row r="330" spans="1:4" s="29" customFormat="1" ht="14">
      <c r="A330" s="35" t="s">
        <v>148</v>
      </c>
      <c r="B330" s="33" t="s">
        <v>151</v>
      </c>
      <c r="C330" s="140"/>
      <c r="D330" s="135"/>
    </row>
    <row r="331" spans="1:4" s="29" customFormat="1" ht="16">
      <c r="A331" s="35" t="s">
        <v>138</v>
      </c>
      <c r="B331" s="33" t="s">
        <v>349</v>
      </c>
      <c r="C331" s="130" t="s">
        <v>599</v>
      </c>
      <c r="D331" s="146">
        <v>30</v>
      </c>
    </row>
    <row r="332" spans="1:4" s="29" customFormat="1" ht="16">
      <c r="A332" s="35" t="s">
        <v>139</v>
      </c>
      <c r="B332" s="33" t="s">
        <v>350</v>
      </c>
      <c r="C332" s="130" t="s">
        <v>600</v>
      </c>
      <c r="D332" s="174">
        <v>35</v>
      </c>
    </row>
    <row r="333" spans="1:4" s="29" customFormat="1" ht="14">
      <c r="A333" s="35" t="s">
        <v>668</v>
      </c>
      <c r="B333" s="33" t="s">
        <v>323</v>
      </c>
      <c r="C333" s="175">
        <v>68</v>
      </c>
      <c r="D333" s="130"/>
    </row>
    <row r="334" spans="1:4" s="29" customFormat="1" ht="16">
      <c r="A334" s="35" t="s">
        <v>49</v>
      </c>
      <c r="B334" s="33" t="s">
        <v>712</v>
      </c>
      <c r="C334" s="175">
        <v>40</v>
      </c>
      <c r="D334" s="146">
        <v>500</v>
      </c>
    </row>
    <row r="335" spans="1:4" s="29" customFormat="1" ht="14">
      <c r="A335" s="20" t="s">
        <v>732</v>
      </c>
      <c r="B335" s="33" t="s">
        <v>524</v>
      </c>
      <c r="C335" s="175">
        <v>1800</v>
      </c>
      <c r="D335" s="174"/>
    </row>
    <row r="336" spans="1:4" s="29" customFormat="1" ht="16">
      <c r="A336" s="20" t="s">
        <v>141</v>
      </c>
      <c r="B336" s="33" t="s">
        <v>351</v>
      </c>
      <c r="C336" s="110">
        <v>89645</v>
      </c>
      <c r="D336" s="146">
        <v>2.50</v>
      </c>
    </row>
    <row r="337" spans="1:4" s="29" customFormat="1" ht="14">
      <c r="A337" s="20" t="s">
        <v>733</v>
      </c>
      <c r="B337" s="33" t="s">
        <v>324</v>
      </c>
      <c r="C337" s="110">
        <v>320</v>
      </c>
      <c r="D337" s="146"/>
    </row>
    <row r="338" spans="1:4" s="29" customFormat="1" ht="16">
      <c r="A338" s="20" t="s">
        <v>59</v>
      </c>
      <c r="B338" s="33" t="s">
        <v>351</v>
      </c>
      <c r="C338" s="110">
        <v>14446</v>
      </c>
      <c r="D338" s="146">
        <v>5</v>
      </c>
    </row>
    <row r="339" spans="1:4" s="29" customFormat="1" ht="14">
      <c r="A339" s="109" t="s">
        <v>734</v>
      </c>
      <c r="B339" s="57" t="s">
        <v>598</v>
      </c>
      <c r="C339" s="110">
        <v>1</v>
      </c>
      <c r="D339" s="174">
        <v>112530</v>
      </c>
    </row>
    <row r="340" spans="1:4" s="39" customFormat="1" ht="14">
      <c r="A340" s="63"/>
      <c r="B340" s="156"/>
      <c r="C340" s="138"/>
      <c r="D340" s="135"/>
    </row>
    <row r="341" spans="1:4" s="232" customFormat="1" ht="18" customHeight="1">
      <c r="A341" s="105"/>
      <c r="B341" s="11" t="s">
        <v>474</v>
      </c>
      <c r="C341" s="11"/>
      <c r="D341" s="130"/>
    </row>
    <row r="342" spans="1:4" s="232" customFormat="1" ht="13.5" customHeight="1">
      <c r="A342" s="105"/>
      <c r="B342" s="99" t="s">
        <v>134</v>
      </c>
      <c r="C342" s="110"/>
      <c r="D342" s="130"/>
    </row>
    <row r="343" spans="1:4" s="232" customFormat="1" ht="16.5" customHeight="1">
      <c r="A343" s="105"/>
      <c r="B343" s="257" t="s">
        <v>652</v>
      </c>
      <c r="C343" s="257"/>
      <c r="D343" s="130"/>
    </row>
    <row r="344" spans="1:4" s="232" customFormat="1" ht="14.25" customHeight="1">
      <c r="A344" s="105"/>
      <c r="B344" s="100" t="s">
        <v>135</v>
      </c>
      <c r="C344" s="110"/>
      <c r="D344" s="130"/>
    </row>
    <row r="345" spans="1:4" s="232" customFormat="1" ht="17.25" customHeight="1">
      <c r="A345" s="105"/>
      <c r="B345" s="14" t="s">
        <v>475</v>
      </c>
      <c r="C345" s="14"/>
      <c r="D345" s="130"/>
    </row>
    <row r="346" spans="1:4" s="232" customFormat="1" ht="14.25" customHeight="1">
      <c r="A346" s="105"/>
      <c r="B346" s="99" t="s">
        <v>671</v>
      </c>
      <c r="C346" s="110"/>
      <c r="D346" s="130"/>
    </row>
    <row r="347" spans="1:4" s="232" customFormat="1" ht="15.75" customHeight="1">
      <c r="A347" s="105"/>
      <c r="B347" s="14" t="s">
        <v>476</v>
      </c>
      <c r="C347" s="14"/>
      <c r="D347" s="130"/>
    </row>
    <row r="348" spans="1:4" s="232" customFormat="1" ht="16.5" customHeight="1">
      <c r="A348" s="105"/>
      <c r="B348" s="100" t="s">
        <v>15</v>
      </c>
      <c r="C348" s="110"/>
      <c r="D348" s="130"/>
    </row>
    <row r="349" spans="1:4" s="232" customFormat="1" ht="14.25" customHeight="1">
      <c r="A349" s="105" t="s">
        <v>148</v>
      </c>
      <c r="B349" s="57" t="s">
        <v>478</v>
      </c>
      <c r="C349" s="110">
        <v>35</v>
      </c>
      <c r="D349" s="149">
        <v>22900</v>
      </c>
    </row>
    <row r="350" spans="1:4" s="29" customFormat="1" ht="14">
      <c r="A350" s="20"/>
      <c r="B350" s="33"/>
      <c r="C350" s="138"/>
      <c r="D350" s="135"/>
    </row>
    <row r="351" spans="1:4" s="29" customFormat="1" ht="14">
      <c r="A351" s="20"/>
      <c r="B351" s="37" t="s">
        <v>400</v>
      </c>
      <c r="C351" s="140"/>
      <c r="D351" s="135"/>
    </row>
    <row r="352" spans="1:4" s="29" customFormat="1" ht="14">
      <c r="A352" s="20"/>
      <c r="B352" s="25" t="s">
        <v>134</v>
      </c>
      <c r="C352" s="140"/>
      <c r="D352" s="135"/>
    </row>
    <row r="353" spans="1:4" s="29" customFormat="1" ht="14">
      <c r="A353" s="20"/>
      <c r="B353" s="29" t="s">
        <v>14</v>
      </c>
      <c r="C353" s="140"/>
      <c r="D353" s="135"/>
    </row>
    <row r="354" spans="1:4" s="29" customFormat="1" ht="14">
      <c r="A354" s="20"/>
      <c r="B354" s="25" t="s">
        <v>135</v>
      </c>
      <c r="C354" s="140"/>
      <c r="D354" s="135"/>
    </row>
    <row r="355" spans="1:4" s="29" customFormat="1" ht="14">
      <c r="A355" s="20"/>
      <c r="B355" s="13" t="s">
        <v>291</v>
      </c>
      <c r="C355" s="13"/>
      <c r="D355" s="135"/>
    </row>
    <row r="356" spans="1:4" s="29" customFormat="1" ht="14">
      <c r="A356" s="20"/>
      <c r="B356" s="227" t="s">
        <v>671</v>
      </c>
      <c r="C356" s="140"/>
      <c r="D356" s="135"/>
    </row>
    <row r="357" spans="1:4" s="29" customFormat="1" ht="14">
      <c r="A357" s="20"/>
      <c r="B357" s="256" t="s">
        <v>16</v>
      </c>
      <c r="C357" s="256"/>
      <c r="D357" s="135"/>
    </row>
    <row r="358" spans="1:4" s="29" customFormat="1" ht="14">
      <c r="A358" s="20"/>
      <c r="B358" s="25" t="s">
        <v>137</v>
      </c>
      <c r="C358" s="135"/>
      <c r="D358" s="135"/>
    </row>
    <row r="359" spans="1:4" s="29" customFormat="1" ht="14">
      <c r="A359" s="20" t="s">
        <v>148</v>
      </c>
      <c r="B359" s="29" t="s">
        <v>252</v>
      </c>
      <c r="C359" s="175">
        <v>1076</v>
      </c>
      <c r="D359" s="176">
        <v>65</v>
      </c>
    </row>
    <row r="360" spans="1:4" s="29" customFormat="1" ht="14">
      <c r="A360" s="20" t="s">
        <v>668</v>
      </c>
      <c r="B360" s="33" t="s">
        <v>159</v>
      </c>
      <c r="C360" s="175">
        <v>1800</v>
      </c>
      <c r="D360" s="176">
        <v>60</v>
      </c>
    </row>
    <row r="361" spans="1:4" s="29" customFormat="1" ht="14">
      <c r="A361" s="20" t="s">
        <v>732</v>
      </c>
      <c r="B361" s="29" t="s">
        <v>325</v>
      </c>
      <c r="C361" s="175">
        <v>260</v>
      </c>
      <c r="D361" s="176">
        <v>230</v>
      </c>
    </row>
    <row r="362" spans="1:4" s="29" customFormat="1" ht="14">
      <c r="A362" s="20" t="s">
        <v>733</v>
      </c>
      <c r="B362" s="29" t="s">
        <v>190</v>
      </c>
      <c r="C362" s="175">
        <v>670</v>
      </c>
      <c r="D362" s="176">
        <v>737</v>
      </c>
    </row>
    <row r="363" spans="1:4" s="29" customFormat="1" ht="14">
      <c r="A363" s="20" t="s">
        <v>734</v>
      </c>
      <c r="B363" s="29" t="s">
        <v>235</v>
      </c>
      <c r="C363" s="175">
        <v>152</v>
      </c>
      <c r="D363" s="176">
        <v>270</v>
      </c>
    </row>
    <row r="364" spans="1:4" s="29" customFormat="1" ht="14">
      <c r="A364" s="20" t="s">
        <v>735</v>
      </c>
      <c r="B364" s="29" t="s">
        <v>236</v>
      </c>
      <c r="C364" s="175">
        <v>120</v>
      </c>
      <c r="D364" s="176">
        <v>75</v>
      </c>
    </row>
    <row r="365" spans="1:4" s="29" customFormat="1" ht="14">
      <c r="A365" s="20" t="s">
        <v>736</v>
      </c>
      <c r="B365" s="29" t="s">
        <v>74</v>
      </c>
      <c r="C365" s="130">
        <v>50</v>
      </c>
      <c r="D365" s="91">
        <v>400</v>
      </c>
    </row>
    <row r="366" spans="1:4" s="29" customFormat="1" ht="14">
      <c r="A366" s="20" t="s">
        <v>737</v>
      </c>
      <c r="B366" s="29" t="s">
        <v>609</v>
      </c>
      <c r="C366" s="130">
        <v>30</v>
      </c>
      <c r="D366" s="91">
        <v>544.50</v>
      </c>
    </row>
    <row r="367" spans="1:4" s="29" customFormat="1" ht="14">
      <c r="A367" s="20"/>
      <c r="C367" s="140"/>
      <c r="D367" s="135"/>
    </row>
    <row r="368" spans="1:4" s="29" customFormat="1" ht="14">
      <c r="A368" s="20"/>
      <c r="B368" s="37" t="s">
        <v>280</v>
      </c>
      <c r="C368" s="140"/>
      <c r="D368" s="135"/>
    </row>
    <row r="369" spans="1:4" s="29" customFormat="1" ht="14">
      <c r="A369" s="20"/>
      <c r="B369" s="25" t="s">
        <v>134</v>
      </c>
      <c r="C369" s="140"/>
      <c r="D369" s="135"/>
    </row>
    <row r="370" spans="1:4" s="29" customFormat="1" ht="14">
      <c r="A370" s="20"/>
      <c r="B370" s="29" t="s">
        <v>17</v>
      </c>
      <c r="C370" s="140"/>
      <c r="D370" s="135"/>
    </row>
    <row r="371" spans="1:4" s="29" customFormat="1" ht="14">
      <c r="A371" s="20"/>
      <c r="B371" s="25" t="s">
        <v>135</v>
      </c>
      <c r="C371" s="140"/>
      <c r="D371" s="135"/>
    </row>
    <row r="372" spans="1:4" s="29" customFormat="1" ht="14">
      <c r="A372" s="20"/>
      <c r="B372" s="13" t="s">
        <v>18</v>
      </c>
      <c r="C372" s="13"/>
      <c r="D372" s="135"/>
    </row>
    <row r="373" spans="1:4" s="29" customFormat="1" ht="14">
      <c r="A373" s="20"/>
      <c r="B373" s="227" t="s">
        <v>671</v>
      </c>
      <c r="C373" s="140"/>
      <c r="D373" s="135"/>
    </row>
    <row r="374" spans="1:4" s="29" customFormat="1" ht="14">
      <c r="A374" s="20"/>
      <c r="B374" s="33" t="s">
        <v>19</v>
      </c>
      <c r="C374" s="138"/>
      <c r="D374" s="135"/>
    </row>
    <row r="375" spans="1:4" s="29" customFormat="1" ht="14">
      <c r="A375" s="20"/>
      <c r="B375" s="25" t="s">
        <v>137</v>
      </c>
      <c r="C375" s="140"/>
      <c r="D375" s="135"/>
    </row>
    <row r="376" spans="1:4" s="29" customFormat="1" ht="28">
      <c r="A376" s="20" t="s">
        <v>148</v>
      </c>
      <c r="B376" s="224" t="s">
        <v>679</v>
      </c>
      <c r="C376" s="175">
        <v>1436</v>
      </c>
      <c r="D376" s="174" t="s">
        <v>647</v>
      </c>
    </row>
    <row r="377" spans="1:4" s="29" customFormat="1" ht="14">
      <c r="A377" s="20" t="s">
        <v>668</v>
      </c>
      <c r="B377" s="33" t="s">
        <v>75</v>
      </c>
      <c r="C377" s="175">
        <v>1091</v>
      </c>
      <c r="D377" s="168" t="s">
        <v>757</v>
      </c>
    </row>
    <row r="378" spans="1:4" s="29" customFormat="1" ht="14">
      <c r="A378" s="20" t="s">
        <v>732</v>
      </c>
      <c r="B378" s="29" t="s">
        <v>411</v>
      </c>
      <c r="C378" s="216">
        <v>115</v>
      </c>
      <c r="D378" s="217">
        <v>13</v>
      </c>
    </row>
    <row r="379" spans="1:4" s="29" customFormat="1" ht="28">
      <c r="A379" s="20" t="s">
        <v>733</v>
      </c>
      <c r="B379" s="33" t="s">
        <v>525</v>
      </c>
      <c r="C379" s="175">
        <v>238</v>
      </c>
      <c r="D379" s="168">
        <v>36.950000000000003</v>
      </c>
    </row>
    <row r="380" spans="1:4" s="29" customFormat="1" ht="14">
      <c r="A380" s="20" t="s">
        <v>734</v>
      </c>
      <c r="B380" s="29" t="s">
        <v>189</v>
      </c>
      <c r="C380" s="218">
        <v>1</v>
      </c>
      <c r="D380" s="217">
        <v>1306.67</v>
      </c>
    </row>
    <row r="381" spans="1:4" s="29" customFormat="1" ht="14">
      <c r="A381" s="20" t="s">
        <v>735</v>
      </c>
      <c r="B381" s="29" t="s">
        <v>244</v>
      </c>
      <c r="C381" s="175">
        <v>20000</v>
      </c>
      <c r="D381" s="122">
        <v>1.72</v>
      </c>
    </row>
    <row r="382" spans="1:4" s="29" customFormat="1" ht="17.25" customHeight="1">
      <c r="A382" s="20"/>
      <c r="B382" s="33"/>
      <c r="C382" s="140"/>
      <c r="D382" s="135"/>
    </row>
    <row r="383" spans="1:4" s="29" customFormat="1" ht="17.25" customHeight="1">
      <c r="A383" s="20"/>
      <c r="B383" s="33"/>
      <c r="C383" s="140"/>
      <c r="D383" s="135"/>
    </row>
    <row r="384" spans="1:4" s="29" customFormat="1" ht="14">
      <c r="A384" s="20"/>
      <c r="B384" s="37" t="s">
        <v>802</v>
      </c>
      <c r="C384" s="140"/>
      <c r="D384" s="135"/>
    </row>
    <row r="385" spans="1:4" s="29" customFormat="1" ht="14">
      <c r="A385" s="20"/>
      <c r="B385" s="25" t="s">
        <v>134</v>
      </c>
      <c r="C385" s="140"/>
      <c r="D385" s="135"/>
    </row>
    <row r="386" spans="1:4" s="29" customFormat="1" ht="14">
      <c r="A386" s="20"/>
      <c r="B386" s="29" t="s">
        <v>278</v>
      </c>
      <c r="C386" s="140"/>
      <c r="D386" s="135"/>
    </row>
    <row r="387" spans="1:4" s="29" customFormat="1" ht="14">
      <c r="A387" s="20"/>
      <c r="B387" s="25" t="s">
        <v>135</v>
      </c>
      <c r="C387" s="140"/>
      <c r="D387" s="135"/>
    </row>
    <row r="388" spans="1:4" s="29" customFormat="1" ht="33.75" customHeight="1">
      <c r="A388" s="20"/>
      <c r="B388" s="5" t="s">
        <v>704</v>
      </c>
      <c r="C388" s="5"/>
      <c r="D388" s="5"/>
    </row>
    <row r="389" spans="1:4" s="29" customFormat="1" ht="14">
      <c r="A389" s="20"/>
      <c r="B389" s="227" t="s">
        <v>671</v>
      </c>
      <c r="C389" s="140"/>
      <c r="D389" s="135"/>
    </row>
    <row r="390" spans="1:4" s="29" customFormat="1" ht="14">
      <c r="A390" s="20"/>
      <c r="B390" s="13" t="s">
        <v>279</v>
      </c>
      <c r="C390" s="13"/>
      <c r="D390" s="135"/>
    </row>
    <row r="391" spans="1:4" s="29" customFormat="1" ht="14">
      <c r="A391" s="20"/>
      <c r="B391" s="25" t="s">
        <v>137</v>
      </c>
      <c r="C391" s="140"/>
      <c r="D391" s="135"/>
    </row>
    <row r="392" spans="1:4" s="29" customFormat="1" ht="14">
      <c r="A392" s="20" t="s">
        <v>148</v>
      </c>
      <c r="B392" s="224" t="s">
        <v>76</v>
      </c>
      <c r="C392" s="175">
        <v>75</v>
      </c>
      <c r="D392" s="176">
        <v>13547</v>
      </c>
    </row>
    <row r="393" spans="1:4" s="29" customFormat="1" ht="14">
      <c r="A393" s="20" t="s">
        <v>668</v>
      </c>
      <c r="B393" s="224" t="s">
        <v>77</v>
      </c>
      <c r="C393" s="175">
        <v>13</v>
      </c>
      <c r="D393" s="176"/>
    </row>
    <row r="394" spans="1:4" s="29" customFormat="1" ht="14">
      <c r="A394" s="20" t="s">
        <v>732</v>
      </c>
      <c r="B394" s="226" t="s">
        <v>318</v>
      </c>
      <c r="C394" s="175">
        <v>1</v>
      </c>
      <c r="D394" s="176">
        <v>18482</v>
      </c>
    </row>
    <row r="395" spans="1:4" s="29" customFormat="1" ht="14">
      <c r="A395" s="20" t="s">
        <v>733</v>
      </c>
      <c r="B395" s="226" t="s">
        <v>319</v>
      </c>
      <c r="C395" s="175">
        <v>1</v>
      </c>
      <c r="D395" s="176">
        <v>44000</v>
      </c>
    </row>
    <row r="396" spans="1:4" s="29" customFormat="1" ht="14">
      <c r="A396" s="20"/>
      <c r="C396" s="140"/>
      <c r="D396" s="135"/>
    </row>
    <row r="397" spans="1:4" s="29" customFormat="1" ht="14">
      <c r="A397" s="20"/>
      <c r="B397" s="259" t="s">
        <v>20</v>
      </c>
      <c r="C397" s="259"/>
      <c r="D397" s="135"/>
    </row>
    <row r="398" spans="1:4" s="29" customFormat="1" ht="14">
      <c r="A398" s="20"/>
      <c r="B398" s="25" t="s">
        <v>134</v>
      </c>
      <c r="C398" s="140"/>
      <c r="D398" s="135"/>
    </row>
    <row r="399" spans="1:4" s="29" customFormat="1" ht="14">
      <c r="A399" s="20"/>
      <c r="B399" s="13" t="s">
        <v>554</v>
      </c>
      <c r="C399" s="13"/>
      <c r="D399" s="135"/>
    </row>
    <row r="400" spans="1:4" s="29" customFormat="1" ht="14">
      <c r="A400" s="20"/>
      <c r="B400" s="25" t="s">
        <v>135</v>
      </c>
      <c r="C400" s="140"/>
      <c r="D400" s="135"/>
    </row>
    <row r="401" spans="1:4" s="29" customFormat="1" ht="14">
      <c r="A401" s="20"/>
      <c r="B401" s="9" t="s">
        <v>195</v>
      </c>
      <c r="C401" s="9"/>
      <c r="D401" s="135"/>
    </row>
    <row r="402" spans="1:4" s="29" customFormat="1" ht="14">
      <c r="A402" s="20"/>
      <c r="B402" s="227" t="s">
        <v>671</v>
      </c>
      <c r="C402" s="138"/>
      <c r="D402" s="135"/>
    </row>
    <row r="403" spans="1:4" s="29" customFormat="1" ht="29.25" customHeight="1">
      <c r="A403" s="20"/>
      <c r="B403" s="13" t="s">
        <v>526</v>
      </c>
      <c r="C403" s="13"/>
      <c r="D403" s="13"/>
    </row>
    <row r="404" spans="1:4" s="29" customFormat="1" ht="14">
      <c r="A404" s="20"/>
      <c r="B404" s="25" t="s">
        <v>137</v>
      </c>
      <c r="C404" s="140"/>
      <c r="D404" s="135"/>
    </row>
    <row r="405" spans="1:4" s="29" customFormat="1" ht="14">
      <c r="A405" s="20" t="s">
        <v>148</v>
      </c>
      <c r="B405" s="33" t="s">
        <v>237</v>
      </c>
      <c r="C405" s="175">
        <v>34710</v>
      </c>
      <c r="D405" s="219">
        <v>0.245</v>
      </c>
    </row>
    <row r="406" spans="1:4" s="29" customFormat="1" ht="14">
      <c r="A406" s="20" t="s">
        <v>668</v>
      </c>
      <c r="B406" s="29" t="s">
        <v>21</v>
      </c>
      <c r="C406" s="175">
        <v>49</v>
      </c>
      <c r="D406" s="176">
        <v>270.12</v>
      </c>
    </row>
    <row r="407" spans="1:4" s="29" customFormat="1" ht="14">
      <c r="A407" s="20" t="s">
        <v>732</v>
      </c>
      <c r="B407" s="29" t="s">
        <v>315</v>
      </c>
      <c r="C407" s="175">
        <v>2</v>
      </c>
      <c r="D407" s="176">
        <v>14.23</v>
      </c>
    </row>
    <row r="408" spans="1:4" s="29" customFormat="1" ht="14">
      <c r="A408" s="20"/>
      <c r="C408" s="140"/>
      <c r="D408" s="135"/>
    </row>
    <row r="409" spans="1:4" s="29" customFormat="1" ht="14">
      <c r="A409" s="20"/>
      <c r="B409" s="37" t="s">
        <v>22</v>
      </c>
      <c r="C409" s="140"/>
      <c r="D409" s="135"/>
    </row>
    <row r="410" spans="1:4" s="29" customFormat="1" ht="14">
      <c r="A410" s="20"/>
      <c r="B410" s="25" t="s">
        <v>134</v>
      </c>
      <c r="C410" s="140"/>
      <c r="D410" s="135"/>
    </row>
    <row r="411" spans="1:4" s="29" customFormat="1" ht="14">
      <c r="A411" s="20"/>
      <c r="B411" s="29" t="s">
        <v>152</v>
      </c>
      <c r="C411" s="140"/>
      <c r="D411" s="135"/>
    </row>
    <row r="412" spans="1:4" s="29" customFormat="1" ht="14">
      <c r="A412" s="20"/>
      <c r="B412" s="25" t="s">
        <v>135</v>
      </c>
      <c r="C412" s="140"/>
      <c r="D412" s="135"/>
    </row>
    <row r="413" spans="1:4" s="29" customFormat="1" ht="29.25" customHeight="1">
      <c r="A413" s="20"/>
      <c r="B413" s="13" t="s">
        <v>253</v>
      </c>
      <c r="C413" s="13"/>
      <c r="D413" s="135"/>
    </row>
    <row r="414" spans="1:4" s="29" customFormat="1" ht="14">
      <c r="A414" s="20"/>
      <c r="B414" s="227" t="s">
        <v>671</v>
      </c>
      <c r="C414" s="140"/>
      <c r="D414" s="135"/>
    </row>
    <row r="415" spans="1:4" s="29" customFormat="1" ht="14">
      <c r="A415" s="20"/>
      <c r="B415" s="13" t="s">
        <v>254</v>
      </c>
      <c r="C415" s="13"/>
      <c r="D415" s="135"/>
    </row>
    <row r="416" spans="1:4" s="29" customFormat="1" ht="14">
      <c r="A416" s="20"/>
      <c r="B416" s="25" t="s">
        <v>137</v>
      </c>
      <c r="C416" s="140"/>
      <c r="D416" s="135"/>
    </row>
    <row r="417" spans="1:4" s="29" customFormat="1" ht="14">
      <c r="A417" s="20" t="s">
        <v>148</v>
      </c>
      <c r="B417" s="111" t="s">
        <v>245</v>
      </c>
      <c r="C417" s="175">
        <v>3</v>
      </c>
      <c r="D417" s="171">
        <v>39717</v>
      </c>
    </row>
    <row r="418" spans="1:4" s="29" customFormat="1" ht="14">
      <c r="A418" s="20" t="s">
        <v>668</v>
      </c>
      <c r="B418" s="33" t="s">
        <v>326</v>
      </c>
      <c r="C418" s="175">
        <v>22</v>
      </c>
      <c r="D418" s="171">
        <v>5416</v>
      </c>
    </row>
    <row r="419" spans="1:4" s="29" customFormat="1" ht="14">
      <c r="A419" s="20"/>
      <c r="C419" s="140"/>
      <c r="D419" s="135"/>
    </row>
    <row r="420" spans="2:2" ht="14">
      <c r="B420" s="44" t="s">
        <v>708</v>
      </c>
    </row>
    <row r="421" spans="2:3" ht="14">
      <c r="B421" s="25" t="s">
        <v>134</v>
      </c>
      <c r="C421" s="140"/>
    </row>
    <row r="422" spans="2:3" ht="14">
      <c r="B422" s="29" t="s">
        <v>14</v>
      </c>
      <c r="C422" s="140"/>
    </row>
    <row r="423" spans="2:3" ht="14">
      <c r="B423" s="25" t="s">
        <v>135</v>
      </c>
      <c r="C423" s="140"/>
    </row>
    <row r="424" spans="2:3" ht="14">
      <c r="B424" s="13" t="s">
        <v>161</v>
      </c>
      <c r="C424" s="13"/>
    </row>
    <row r="425" spans="2:3" ht="14">
      <c r="B425" s="227" t="s">
        <v>671</v>
      </c>
      <c r="C425" s="140"/>
    </row>
    <row r="426" spans="2:4" ht="28.5" customHeight="1">
      <c r="B426" s="5" t="s">
        <v>705</v>
      </c>
      <c r="C426" s="5"/>
      <c r="D426" s="5"/>
    </row>
    <row r="427" spans="2:2" ht="14">
      <c r="B427" s="25" t="s">
        <v>15</v>
      </c>
    </row>
    <row r="428" spans="1:4" ht="14">
      <c r="A428" s="20" t="s">
        <v>148</v>
      </c>
      <c r="B428" s="29" t="s">
        <v>200</v>
      </c>
      <c r="C428" s="130">
        <v>7</v>
      </c>
      <c r="D428" s="174">
        <v>10037.86</v>
      </c>
    </row>
    <row r="429" spans="1:4" ht="28">
      <c r="A429" s="105" t="s">
        <v>668</v>
      </c>
      <c r="B429" s="223" t="s">
        <v>601</v>
      </c>
      <c r="C429" s="130">
        <v>65</v>
      </c>
      <c r="D429" s="174">
        <v>451.31</v>
      </c>
    </row>
    <row r="431" spans="2:2" ht="14">
      <c r="B431" s="44" t="s">
        <v>316</v>
      </c>
    </row>
    <row r="432" spans="2:3" ht="14">
      <c r="B432" s="25" t="s">
        <v>134</v>
      </c>
      <c r="C432" s="140"/>
    </row>
    <row r="433" spans="2:3" ht="14">
      <c r="B433" s="29" t="s">
        <v>14</v>
      </c>
      <c r="C433" s="140"/>
    </row>
    <row r="434" spans="2:3" ht="14">
      <c r="B434" s="25" t="s">
        <v>135</v>
      </c>
      <c r="C434" s="140"/>
    </row>
    <row r="435" spans="2:4" ht="15" customHeight="1">
      <c r="B435" s="13" t="s">
        <v>302</v>
      </c>
      <c r="C435" s="13"/>
      <c r="D435" s="13"/>
    </row>
    <row r="436" spans="2:3" ht="14">
      <c r="B436" s="227" t="s">
        <v>671</v>
      </c>
      <c r="C436" s="140"/>
    </row>
    <row r="437" spans="2:3" ht="14">
      <c r="B437" s="5" t="s">
        <v>162</v>
      </c>
      <c r="C437" s="260"/>
    </row>
    <row r="438" spans="2:2" ht="14">
      <c r="B438" s="25" t="s">
        <v>137</v>
      </c>
    </row>
    <row r="439" spans="1:4" ht="14">
      <c r="A439" s="35" t="s">
        <v>148</v>
      </c>
      <c r="B439" s="29" t="s">
        <v>196</v>
      </c>
      <c r="C439" s="139">
        <v>138</v>
      </c>
      <c r="D439" s="163">
        <v>850</v>
      </c>
    </row>
    <row r="440" spans="1:4" ht="14">
      <c r="A440" s="35" t="s">
        <v>668</v>
      </c>
      <c r="B440" s="29" t="s">
        <v>556</v>
      </c>
      <c r="C440" s="133">
        <v>1758</v>
      </c>
      <c r="D440" s="163">
        <v>12</v>
      </c>
    </row>
    <row r="441" spans="1:4" ht="14">
      <c r="A441" s="35" t="s">
        <v>732</v>
      </c>
      <c r="B441" s="29" t="s">
        <v>555</v>
      </c>
      <c r="C441" s="136">
        <v>39</v>
      </c>
      <c r="D441" s="163">
        <v>461.54</v>
      </c>
    </row>
    <row r="442" spans="1:4" ht="14">
      <c r="A442" s="35" t="s">
        <v>733</v>
      </c>
      <c r="B442" s="33" t="s">
        <v>557</v>
      </c>
      <c r="C442" s="136">
        <v>10</v>
      </c>
      <c r="D442" s="163">
        <v>800</v>
      </c>
    </row>
    <row r="443" spans="4:4" ht="14">
      <c r="D443" s="89"/>
    </row>
    <row r="445" spans="1:3" ht="15">
      <c r="A445" s="8" t="s">
        <v>779</v>
      </c>
      <c r="B445" s="8"/>
      <c r="C445" s="8"/>
    </row>
    <row r="446" spans="1:4" s="29" customFormat="1" ht="14">
      <c r="A446" s="9" t="s">
        <v>131</v>
      </c>
      <c r="B446" s="9"/>
      <c r="C446" s="140"/>
      <c r="D446" s="135"/>
    </row>
    <row r="447" spans="1:4" s="29" customFormat="1" ht="14">
      <c r="A447" s="258" t="s">
        <v>23</v>
      </c>
      <c r="B447" s="258"/>
      <c r="C447" s="258"/>
      <c r="D447" s="135"/>
    </row>
    <row r="449" spans="1:4" s="29" customFormat="1" ht="14">
      <c r="A449" s="20"/>
      <c r="B449" s="225" t="s">
        <v>780</v>
      </c>
      <c r="C449" s="138"/>
      <c r="D449" s="135"/>
    </row>
    <row r="450" spans="1:4" s="29" customFormat="1" ht="14">
      <c r="A450" s="20"/>
      <c r="B450" s="227" t="s">
        <v>134</v>
      </c>
      <c r="C450" s="138"/>
      <c r="D450" s="135"/>
    </row>
    <row r="451" spans="1:4" s="29" customFormat="1" ht="14">
      <c r="A451" s="20"/>
      <c r="B451" s="13" t="s">
        <v>24</v>
      </c>
      <c r="C451" s="13"/>
      <c r="D451" s="135"/>
    </row>
    <row r="452" spans="1:4" s="29" customFormat="1" ht="14">
      <c r="A452" s="20"/>
      <c r="B452" s="25" t="s">
        <v>135</v>
      </c>
      <c r="C452" s="138"/>
      <c r="D452" s="135"/>
    </row>
    <row r="453" spans="1:4" s="29" customFormat="1" ht="14">
      <c r="A453" s="20"/>
      <c r="B453" s="29" t="s">
        <v>25</v>
      </c>
      <c r="C453" s="135"/>
      <c r="D453" s="135"/>
    </row>
    <row r="454" spans="1:4" s="29" customFormat="1" ht="14">
      <c r="A454" s="20"/>
      <c r="B454" s="227" t="s">
        <v>671</v>
      </c>
      <c r="C454" s="138"/>
      <c r="D454" s="135"/>
    </row>
    <row r="455" spans="1:4" s="29" customFormat="1" ht="30" customHeight="1">
      <c r="A455" s="20"/>
      <c r="B455" s="13" t="s">
        <v>26</v>
      </c>
      <c r="C455" s="13"/>
      <c r="D455" s="135"/>
    </row>
    <row r="456" spans="1:4" s="29" customFormat="1" ht="14">
      <c r="A456" s="20"/>
      <c r="B456" s="25" t="s">
        <v>137</v>
      </c>
      <c r="C456" s="138"/>
      <c r="D456" s="135"/>
    </row>
    <row r="457" spans="1:4" s="29" customFormat="1" ht="14">
      <c r="A457" s="35" t="s">
        <v>148</v>
      </c>
      <c r="B457" s="224" t="s">
        <v>527</v>
      </c>
      <c r="C457" s="175">
        <v>910000</v>
      </c>
      <c r="D457" s="174">
        <v>23.89</v>
      </c>
    </row>
    <row r="458" spans="1:4" s="29" customFormat="1" ht="30" customHeight="1">
      <c r="A458" s="35" t="s">
        <v>668</v>
      </c>
      <c r="B458" s="224" t="s">
        <v>113</v>
      </c>
      <c r="C458" s="175">
        <v>330000</v>
      </c>
      <c r="D458" s="174"/>
    </row>
    <row r="459" spans="1:4" s="29" customFormat="1" ht="14">
      <c r="A459" s="35" t="s">
        <v>732</v>
      </c>
      <c r="B459" s="226" t="s">
        <v>558</v>
      </c>
      <c r="C459" s="175">
        <v>15</v>
      </c>
      <c r="D459" s="174">
        <v>14</v>
      </c>
    </row>
    <row r="460" spans="1:4" s="29" customFormat="1" ht="14">
      <c r="A460" s="35" t="s">
        <v>733</v>
      </c>
      <c r="B460" s="226" t="s">
        <v>559</v>
      </c>
      <c r="C460" s="175">
        <v>380</v>
      </c>
      <c r="D460" s="174">
        <v>28758</v>
      </c>
    </row>
    <row r="461" spans="1:4" s="16" customFormat="1" ht="14">
      <c r="A461" s="109"/>
      <c r="C461" s="175"/>
      <c r="D461" s="130"/>
    </row>
    <row r="463" spans="1:4" s="29" customFormat="1" ht="15">
      <c r="A463" s="7" t="s">
        <v>781</v>
      </c>
      <c r="B463" s="7"/>
      <c r="C463" s="7"/>
      <c r="D463" s="135"/>
    </row>
    <row r="464" spans="1:4" s="29" customFormat="1" ht="14">
      <c r="A464" s="9" t="s">
        <v>131</v>
      </c>
      <c r="B464" s="9"/>
      <c r="C464" s="140"/>
      <c r="D464" s="135"/>
    </row>
    <row r="465" spans="1:4" s="29" customFormat="1" ht="30.75" customHeight="1">
      <c r="A465" s="6" t="s">
        <v>120</v>
      </c>
      <c r="B465" s="6"/>
      <c r="C465" s="6"/>
      <c r="D465" s="135"/>
    </row>
    <row r="466" spans="1:4" s="29" customFormat="1" ht="14">
      <c r="A466" s="128"/>
      <c r="B466" s="227"/>
      <c r="C466" s="142"/>
      <c r="D466" s="135"/>
    </row>
    <row r="467" spans="1:4" s="29" customFormat="1" ht="14">
      <c r="A467" s="20"/>
      <c r="B467" s="37" t="s">
        <v>782</v>
      </c>
      <c r="C467" s="140"/>
      <c r="D467" s="135"/>
    </row>
    <row r="468" spans="1:4" s="29" customFormat="1" ht="14">
      <c r="A468" s="20"/>
      <c r="B468" s="227" t="s">
        <v>134</v>
      </c>
      <c r="C468" s="140"/>
      <c r="D468" s="135"/>
    </row>
    <row r="469" spans="1:4" s="29" customFormat="1" ht="14">
      <c r="A469" s="20"/>
      <c r="B469" s="226" t="s">
        <v>27</v>
      </c>
      <c r="C469" s="140"/>
      <c r="D469" s="135"/>
    </row>
    <row r="470" spans="1:4" s="29" customFormat="1" ht="14">
      <c r="A470" s="20"/>
      <c r="B470" s="25" t="s">
        <v>135</v>
      </c>
      <c r="C470" s="140"/>
      <c r="D470" s="135"/>
    </row>
    <row r="471" spans="1:4" s="29" customFormat="1" ht="32.25" customHeight="1">
      <c r="A471" s="20"/>
      <c r="B471" s="13" t="s">
        <v>783</v>
      </c>
      <c r="C471" s="13"/>
      <c r="D471" s="135"/>
    </row>
    <row r="472" spans="1:4" s="29" customFormat="1" ht="14">
      <c r="A472" s="20"/>
      <c r="B472" s="227" t="s">
        <v>671</v>
      </c>
      <c r="C472" s="140"/>
      <c r="D472" s="135"/>
    </row>
    <row r="473" spans="1:4" s="29" customFormat="1" ht="14">
      <c r="A473" s="20"/>
      <c r="B473" s="13" t="s">
        <v>153</v>
      </c>
      <c r="C473" s="13"/>
      <c r="D473" s="135"/>
    </row>
    <row r="474" spans="1:4" s="29" customFormat="1" ht="14">
      <c r="A474" s="20"/>
      <c r="B474" s="25" t="s">
        <v>137</v>
      </c>
      <c r="C474" s="140"/>
      <c r="D474" s="135"/>
    </row>
    <row r="475" spans="1:4" s="29" customFormat="1" ht="14">
      <c r="A475" s="20" t="s">
        <v>148</v>
      </c>
      <c r="B475" s="55" t="s">
        <v>327</v>
      </c>
      <c r="C475" s="175">
        <v>650</v>
      </c>
      <c r="D475" s="91">
        <v>1513</v>
      </c>
    </row>
    <row r="476" spans="1:4" s="29" customFormat="1" ht="14">
      <c r="A476" s="20" t="s">
        <v>668</v>
      </c>
      <c r="B476" s="55" t="s">
        <v>328</v>
      </c>
      <c r="C476" s="175">
        <v>180</v>
      </c>
      <c r="D476" s="91">
        <v>1190</v>
      </c>
    </row>
    <row r="477" spans="1:4" s="29" customFormat="1" ht="14">
      <c r="A477" s="20" t="s">
        <v>732</v>
      </c>
      <c r="B477" s="55" t="s">
        <v>329</v>
      </c>
      <c r="C477" s="175">
        <v>430</v>
      </c>
      <c r="D477" s="91">
        <v>1012</v>
      </c>
    </row>
    <row r="478" spans="1:4" s="29" customFormat="1" ht="14">
      <c r="A478" s="20" t="s">
        <v>733</v>
      </c>
      <c r="B478" s="55" t="s">
        <v>330</v>
      </c>
      <c r="C478" s="175">
        <v>2150</v>
      </c>
      <c r="D478" s="91">
        <v>133</v>
      </c>
    </row>
    <row r="479" spans="1:4" s="29" customFormat="1" ht="14">
      <c r="A479" s="20" t="s">
        <v>734</v>
      </c>
      <c r="B479" s="55" t="s">
        <v>331</v>
      </c>
      <c r="C479" s="175">
        <v>1000</v>
      </c>
      <c r="D479" s="91">
        <v>156</v>
      </c>
    </row>
    <row r="480" spans="1:4" s="29" customFormat="1" ht="14">
      <c r="A480" s="20" t="s">
        <v>735</v>
      </c>
      <c r="B480" s="92" t="s">
        <v>332</v>
      </c>
      <c r="C480" s="175">
        <v>1800</v>
      </c>
      <c r="D480" s="91">
        <v>312</v>
      </c>
    </row>
    <row r="481" spans="1:4" s="29" customFormat="1" ht="14">
      <c r="A481" s="20" t="s">
        <v>736</v>
      </c>
      <c r="B481" s="92" t="s">
        <v>446</v>
      </c>
      <c r="C481" s="110">
        <v>2</v>
      </c>
      <c r="D481" s="93">
        <v>2000</v>
      </c>
    </row>
    <row r="482" spans="1:4" s="29" customFormat="1" ht="14">
      <c r="A482" s="20" t="s">
        <v>737</v>
      </c>
      <c r="B482" s="92" t="s">
        <v>698</v>
      </c>
      <c r="C482" s="110">
        <v>10</v>
      </c>
      <c r="D482" s="93">
        <v>5418</v>
      </c>
    </row>
    <row r="485" spans="1:3" ht="15">
      <c r="A485" s="8" t="s">
        <v>796</v>
      </c>
      <c r="B485" s="8"/>
      <c r="C485" s="8"/>
    </row>
    <row r="486" spans="1:3" ht="14">
      <c r="A486" s="9" t="s">
        <v>131</v>
      </c>
      <c r="B486" s="9"/>
      <c r="C486" s="140"/>
    </row>
    <row r="487" spans="1:4" ht="135" customHeight="1">
      <c r="A487" s="266" t="s">
        <v>806</v>
      </c>
      <c r="B487" s="266"/>
      <c r="C487" s="266"/>
      <c r="D487" s="266"/>
    </row>
    <row r="488" spans="1:3" ht="14">
      <c r="A488" s="128"/>
      <c r="B488" s="234"/>
      <c r="C488" s="142"/>
    </row>
    <row r="489" spans="1:4" s="232" customFormat="1" ht="14">
      <c r="A489" s="26"/>
      <c r="B489" s="98" t="s">
        <v>55</v>
      </c>
      <c r="C489" s="175"/>
      <c r="D489" s="130"/>
    </row>
    <row r="490" spans="1:4" s="232" customFormat="1" ht="14">
      <c r="A490" s="26"/>
      <c r="B490" s="99" t="s">
        <v>134</v>
      </c>
      <c r="C490" s="175"/>
      <c r="D490" s="130"/>
    </row>
    <row r="491" spans="1:4" s="232" customFormat="1" ht="14">
      <c r="A491" s="26"/>
      <c r="B491" s="10" t="s">
        <v>560</v>
      </c>
      <c r="C491" s="10"/>
      <c r="D491" s="130"/>
    </row>
    <row r="492" spans="1:4" s="232" customFormat="1" ht="14">
      <c r="A492" s="26"/>
      <c r="B492" s="100" t="s">
        <v>135</v>
      </c>
      <c r="C492" s="175"/>
      <c r="D492" s="130"/>
    </row>
    <row r="493" spans="1:4" s="232" customFormat="1" ht="14">
      <c r="A493" s="26"/>
      <c r="B493" s="14" t="s">
        <v>561</v>
      </c>
      <c r="C493" s="14"/>
      <c r="D493" s="130"/>
    </row>
    <row r="494" spans="1:4" s="232" customFormat="1" ht="14">
      <c r="A494" s="26"/>
      <c r="B494" s="99" t="s">
        <v>671</v>
      </c>
      <c r="C494" s="175"/>
      <c r="D494" s="130"/>
    </row>
    <row r="495" spans="1:4" s="232" customFormat="1" ht="14">
      <c r="A495" s="26"/>
      <c r="B495" s="14" t="s">
        <v>66</v>
      </c>
      <c r="C495" s="14"/>
      <c r="D495" s="14"/>
    </row>
    <row r="496" spans="1:4" s="249" customFormat="1" ht="14">
      <c r="A496" s="26"/>
      <c r="B496" s="247"/>
      <c r="C496" s="247"/>
      <c r="D496" s="130"/>
    </row>
    <row r="497" spans="1:4" s="249" customFormat="1" ht="14">
      <c r="A497" s="26"/>
      <c r="B497" s="247"/>
      <c r="C497" s="247"/>
      <c r="D497" s="130"/>
    </row>
    <row r="498" spans="1:4" s="249" customFormat="1" ht="14">
      <c r="A498" s="26"/>
      <c r="B498" s="247"/>
      <c r="C498" s="247"/>
      <c r="D498" s="130"/>
    </row>
    <row r="499" spans="1:4" s="232" customFormat="1" ht="14">
      <c r="A499" s="26"/>
      <c r="B499" s="100" t="s">
        <v>137</v>
      </c>
      <c r="C499" s="175"/>
      <c r="D499" s="130"/>
    </row>
    <row r="500" spans="1:4" s="232" customFormat="1" ht="28">
      <c r="A500" s="26" t="s">
        <v>148</v>
      </c>
      <c r="B500" s="93" t="s">
        <v>248</v>
      </c>
      <c r="C500" s="175">
        <v>8145</v>
      </c>
      <c r="D500" s="168">
        <v>51.38</v>
      </c>
    </row>
    <row r="501" spans="1:4" s="232" customFormat="1" ht="14">
      <c r="A501" s="101" t="s">
        <v>668</v>
      </c>
      <c r="B501" s="91" t="s">
        <v>78</v>
      </c>
      <c r="C501" s="175">
        <v>21</v>
      </c>
      <c r="D501" s="168">
        <v>6282</v>
      </c>
    </row>
    <row r="502" spans="1:3" ht="14">
      <c r="A502" s="128"/>
      <c r="B502" s="234"/>
      <c r="C502" s="142"/>
    </row>
    <row r="503" spans="2:2" ht="14">
      <c r="B503" s="44" t="s">
        <v>101</v>
      </c>
    </row>
    <row r="504" spans="2:3" ht="14">
      <c r="B504" s="227" t="s">
        <v>134</v>
      </c>
      <c r="C504" s="140"/>
    </row>
    <row r="505" spans="2:3" ht="14">
      <c r="B505" s="13" t="s">
        <v>117</v>
      </c>
      <c r="C505" s="13"/>
    </row>
    <row r="506" spans="2:3" ht="14">
      <c r="B506" s="25" t="s">
        <v>135</v>
      </c>
      <c r="C506" s="140"/>
    </row>
    <row r="507" spans="2:3" ht="29.25" customHeight="1">
      <c r="B507" s="13" t="s">
        <v>401</v>
      </c>
      <c r="C507" s="13"/>
    </row>
    <row r="508" spans="2:3" ht="14">
      <c r="B508" s="227" t="s">
        <v>671</v>
      </c>
      <c r="C508" s="140"/>
    </row>
    <row r="509" spans="2:3" ht="30" customHeight="1">
      <c r="B509" s="13" t="s">
        <v>447</v>
      </c>
      <c r="C509" s="13"/>
    </row>
    <row r="510" spans="2:3" ht="14">
      <c r="B510" s="25" t="s">
        <v>15</v>
      </c>
      <c r="C510" s="140"/>
    </row>
    <row r="511" spans="1:4" ht="14">
      <c r="A511" s="26" t="s">
        <v>148</v>
      </c>
      <c r="B511" s="29" t="s">
        <v>427</v>
      </c>
      <c r="C511" s="140">
        <v>23231</v>
      </c>
      <c r="D511" s="130">
        <v>375.41</v>
      </c>
    </row>
    <row r="512" spans="1:3" ht="14">
      <c r="A512" s="26" t="s">
        <v>138</v>
      </c>
      <c r="B512" s="89" t="s">
        <v>91</v>
      </c>
      <c r="C512" s="140">
        <v>15524</v>
      </c>
    </row>
    <row r="513" spans="2:2" ht="14">
      <c r="B513" s="29"/>
    </row>
    <row r="514" spans="2:2" ht="14">
      <c r="B514" s="44" t="s">
        <v>402</v>
      </c>
    </row>
    <row r="515" spans="2:3" ht="14">
      <c r="B515" s="227" t="s">
        <v>134</v>
      </c>
      <c r="C515" s="140"/>
    </row>
    <row r="516" spans="2:3" ht="15.75" customHeight="1">
      <c r="B516" s="13" t="s">
        <v>428</v>
      </c>
      <c r="C516" s="13"/>
    </row>
    <row r="517" spans="2:3" ht="14">
      <c r="B517" s="25" t="s">
        <v>135</v>
      </c>
      <c r="C517" s="140"/>
    </row>
    <row r="518" spans="2:3" ht="29.25" customHeight="1">
      <c r="B518" s="13" t="s">
        <v>110</v>
      </c>
      <c r="C518" s="13"/>
    </row>
    <row r="519" spans="2:3" ht="14">
      <c r="B519" s="227" t="s">
        <v>671</v>
      </c>
      <c r="C519" s="140"/>
    </row>
    <row r="520" spans="2:3" ht="44.25" customHeight="1">
      <c r="B520" s="13" t="s">
        <v>251</v>
      </c>
      <c r="C520" s="13"/>
    </row>
    <row r="521" spans="2:3" ht="14">
      <c r="B521" s="25" t="s">
        <v>15</v>
      </c>
      <c r="C521" s="140"/>
    </row>
    <row r="522" spans="1:4" ht="14">
      <c r="A522" s="26" t="s">
        <v>148</v>
      </c>
      <c r="B522" s="29" t="s">
        <v>333</v>
      </c>
      <c r="C522" s="175">
        <v>67569</v>
      </c>
      <c r="D522" s="130">
        <v>232.03</v>
      </c>
    </row>
    <row r="523" spans="1:3" ht="14">
      <c r="A523" s="26" t="s">
        <v>138</v>
      </c>
      <c r="B523" s="89" t="s">
        <v>91</v>
      </c>
      <c r="C523" s="175">
        <v>873</v>
      </c>
    </row>
    <row r="524" spans="2:2" ht="14">
      <c r="B524" s="29"/>
    </row>
    <row r="525" spans="2:2" ht="14">
      <c r="B525" s="44" t="s">
        <v>114</v>
      </c>
    </row>
    <row r="526" spans="2:3" ht="14">
      <c r="B526" s="227" t="s">
        <v>134</v>
      </c>
      <c r="C526" s="140"/>
    </row>
    <row r="527" spans="2:3" ht="14">
      <c r="B527" s="13" t="s">
        <v>118</v>
      </c>
      <c r="C527" s="13"/>
    </row>
    <row r="528" spans="2:3" ht="14">
      <c r="B528" s="25" t="s">
        <v>135</v>
      </c>
      <c r="C528" s="140"/>
    </row>
    <row r="529" spans="2:3" ht="44.25" customHeight="1">
      <c r="B529" s="13" t="s">
        <v>403</v>
      </c>
      <c r="C529" s="13"/>
    </row>
    <row r="530" spans="2:3" ht="14">
      <c r="B530" s="227" t="s">
        <v>671</v>
      </c>
      <c r="C530" s="140"/>
    </row>
    <row r="531" spans="2:3" ht="43.5" customHeight="1">
      <c r="B531" s="13" t="s">
        <v>251</v>
      </c>
      <c r="C531" s="13"/>
    </row>
    <row r="532" spans="2:3" ht="14">
      <c r="B532" s="25" t="s">
        <v>15</v>
      </c>
      <c r="C532" s="140"/>
    </row>
    <row r="533" spans="1:4" ht="14">
      <c r="A533" s="26" t="s">
        <v>148</v>
      </c>
      <c r="B533" s="29" t="s">
        <v>109</v>
      </c>
      <c r="C533" s="175">
        <v>1394</v>
      </c>
      <c r="D533" s="174">
        <v>1025</v>
      </c>
    </row>
    <row r="534" spans="2:2" ht="14">
      <c r="B534" s="29"/>
    </row>
    <row r="535" spans="2:2" ht="14">
      <c r="B535" s="44" t="s">
        <v>115</v>
      </c>
    </row>
    <row r="536" spans="2:3" ht="14">
      <c r="B536" s="227" t="s">
        <v>134</v>
      </c>
      <c r="C536" s="140"/>
    </row>
    <row r="537" spans="2:3" ht="28.5" customHeight="1">
      <c r="B537" s="13" t="s">
        <v>404</v>
      </c>
      <c r="C537" s="13"/>
    </row>
    <row r="538" spans="2:3" ht="14">
      <c r="B538" s="25" t="s">
        <v>135</v>
      </c>
      <c r="C538" s="140"/>
    </row>
    <row r="539" spans="2:3" ht="27.75" customHeight="1">
      <c r="B539" s="13" t="s">
        <v>448</v>
      </c>
      <c r="C539" s="13"/>
    </row>
    <row r="540" spans="2:3" ht="14">
      <c r="B540" s="227" t="s">
        <v>671</v>
      </c>
      <c r="C540" s="140"/>
    </row>
    <row r="541" spans="2:3" ht="14">
      <c r="B541" s="14" t="s">
        <v>88</v>
      </c>
      <c r="C541" s="14"/>
    </row>
    <row r="542" spans="2:3" ht="14">
      <c r="B542" s="25" t="s">
        <v>15</v>
      </c>
      <c r="C542" s="140"/>
    </row>
    <row r="543" spans="1:4" ht="14">
      <c r="A543" s="26" t="s">
        <v>148</v>
      </c>
      <c r="B543" s="29" t="s">
        <v>116</v>
      </c>
      <c r="C543" s="175">
        <v>30141</v>
      </c>
      <c r="D543" s="130">
        <v>67.400000000000006</v>
      </c>
    </row>
    <row r="544" spans="2:2" ht="14">
      <c r="B544" s="29"/>
    </row>
    <row r="545" spans="2:3" ht="14">
      <c r="B545" s="44" t="s">
        <v>8</v>
      </c>
      <c r="C545" s="130"/>
    </row>
    <row r="546" spans="2:3" ht="14">
      <c r="B546" s="227" t="s">
        <v>134</v>
      </c>
      <c r="C546" s="140"/>
    </row>
    <row r="547" spans="2:3" ht="30" customHeight="1">
      <c r="B547" s="13" t="s">
        <v>121</v>
      </c>
      <c r="C547" s="13"/>
    </row>
    <row r="548" spans="2:3" ht="14">
      <c r="B548" s="25" t="s">
        <v>135</v>
      </c>
      <c r="C548" s="140"/>
    </row>
    <row r="549" spans="2:3" ht="31.5" customHeight="1">
      <c r="B549" s="13" t="s">
        <v>197</v>
      </c>
      <c r="C549" s="13"/>
    </row>
    <row r="550" spans="2:3" ht="14">
      <c r="B550" s="248"/>
      <c r="C550" s="248"/>
    </row>
    <row r="551" spans="2:3" ht="14">
      <c r="B551" s="248"/>
      <c r="C551" s="248"/>
    </row>
    <row r="552" spans="2:3" ht="14">
      <c r="B552" s="227" t="s">
        <v>671</v>
      </c>
      <c r="C552" s="140"/>
    </row>
    <row r="553" spans="2:3" ht="14">
      <c r="B553" s="9" t="s">
        <v>562</v>
      </c>
      <c r="C553" s="9"/>
    </row>
    <row r="554" spans="1:4" s="65" customFormat="1" ht="14">
      <c r="A554" s="26"/>
      <c r="B554" s="65" t="s">
        <v>563</v>
      </c>
      <c r="C554" s="145"/>
      <c r="D554" s="145"/>
    </row>
    <row r="555" spans="1:4" s="65" customFormat="1" ht="14">
      <c r="A555" s="26"/>
      <c r="B555" s="65" t="s">
        <v>564</v>
      </c>
      <c r="C555" s="145"/>
      <c r="D555" s="145"/>
    </row>
    <row r="556" spans="1:4" s="65" customFormat="1" ht="14">
      <c r="A556" s="26"/>
      <c r="B556" s="65" t="s">
        <v>680</v>
      </c>
      <c r="C556" s="145"/>
      <c r="D556" s="145"/>
    </row>
    <row r="557" spans="2:3" ht="14">
      <c r="B557" s="25" t="s">
        <v>137</v>
      </c>
      <c r="C557" s="140"/>
    </row>
    <row r="558" spans="1:4" ht="14">
      <c r="A558" s="20" t="s">
        <v>148</v>
      </c>
      <c r="B558" s="29" t="s">
        <v>334</v>
      </c>
      <c r="C558" s="175">
        <v>700</v>
      </c>
      <c r="D558" s="172">
        <v>2580</v>
      </c>
    </row>
    <row r="559" spans="1:4" ht="15.75" customHeight="1">
      <c r="A559" s="20" t="s">
        <v>668</v>
      </c>
      <c r="B559" s="90" t="s">
        <v>335</v>
      </c>
      <c r="C559" s="175">
        <v>880</v>
      </c>
      <c r="D559" s="172">
        <v>2700</v>
      </c>
    </row>
    <row r="560" spans="1:4" ht="16.5" customHeight="1">
      <c r="A560" s="20" t="s">
        <v>732</v>
      </c>
      <c r="B560" s="228" t="s">
        <v>336</v>
      </c>
      <c r="C560" s="175">
        <v>2436</v>
      </c>
      <c r="D560" s="172">
        <v>960</v>
      </c>
    </row>
    <row r="561" spans="1:4" ht="14">
      <c r="A561" s="20" t="s">
        <v>733</v>
      </c>
      <c r="B561" s="94" t="s">
        <v>405</v>
      </c>
      <c r="C561" s="175">
        <v>7964</v>
      </c>
      <c r="D561" s="172">
        <v>780</v>
      </c>
    </row>
    <row r="562" spans="1:4" ht="14">
      <c r="A562" s="20" t="s">
        <v>734</v>
      </c>
      <c r="B562" s="57" t="s">
        <v>79</v>
      </c>
      <c r="C562" s="175">
        <v>16</v>
      </c>
      <c r="D562" s="172">
        <v>1484</v>
      </c>
    </row>
    <row r="563" spans="1:4" ht="14">
      <c r="A563" s="20" t="s">
        <v>735</v>
      </c>
      <c r="B563" s="33" t="s">
        <v>313</v>
      </c>
      <c r="C563" s="175">
        <v>166</v>
      </c>
      <c r="D563" s="172">
        <v>513</v>
      </c>
    </row>
    <row r="564" spans="1:4" ht="14">
      <c r="A564" s="20" t="s">
        <v>736</v>
      </c>
      <c r="B564" s="33" t="s">
        <v>681</v>
      </c>
      <c r="C564" s="175">
        <v>499</v>
      </c>
      <c r="D564" s="172">
        <v>133</v>
      </c>
    </row>
    <row r="565" spans="1:4" ht="28">
      <c r="A565" s="20" t="s">
        <v>737</v>
      </c>
      <c r="B565" s="33" t="s">
        <v>799</v>
      </c>
      <c r="C565" s="175">
        <v>5</v>
      </c>
      <c r="D565" s="172">
        <v>17766</v>
      </c>
    </row>
    <row r="566" spans="1:4" ht="15.75" customHeight="1">
      <c r="A566" s="20" t="s">
        <v>738</v>
      </c>
      <c r="B566" s="33" t="s">
        <v>406</v>
      </c>
      <c r="C566" s="132">
        <v>14</v>
      </c>
      <c r="D566" s="173">
        <v>810</v>
      </c>
    </row>
    <row r="567" spans="1:4" ht="14">
      <c r="A567" s="20" t="s">
        <v>739</v>
      </c>
      <c r="B567" s="55" t="s">
        <v>565</v>
      </c>
      <c r="C567" s="132">
        <v>96</v>
      </c>
      <c r="D567" s="173">
        <v>1903</v>
      </c>
    </row>
    <row r="568" spans="3:3" ht="14">
      <c r="C568" s="130"/>
    </row>
    <row r="569" spans="2:2" ht="14">
      <c r="B569" s="225" t="s">
        <v>108</v>
      </c>
    </row>
    <row r="570" spans="2:2" ht="14">
      <c r="B570" s="227" t="s">
        <v>134</v>
      </c>
    </row>
    <row r="571" spans="2:3" ht="14">
      <c r="B571" s="29" t="s">
        <v>121</v>
      </c>
      <c r="C571" s="135"/>
    </row>
    <row r="572" spans="2:3" ht="14">
      <c r="B572" s="25" t="s">
        <v>135</v>
      </c>
      <c r="C572" s="140"/>
    </row>
    <row r="573" spans="2:3" ht="14">
      <c r="B573" s="13" t="s">
        <v>198</v>
      </c>
      <c r="C573" s="13"/>
    </row>
    <row r="574" spans="2:3" ht="30.75" customHeight="1">
      <c r="B574" s="13" t="s">
        <v>407</v>
      </c>
      <c r="C574" s="13"/>
    </row>
    <row r="575" spans="2:3" ht="30.75" customHeight="1">
      <c r="B575" s="13" t="s">
        <v>199</v>
      </c>
      <c r="C575" s="13"/>
    </row>
    <row r="576" spans="2:3" ht="14">
      <c r="B576" s="227" t="s">
        <v>671</v>
      </c>
      <c r="C576" s="130"/>
    </row>
    <row r="577" spans="2:3" ht="14">
      <c r="B577" s="89" t="s">
        <v>566</v>
      </c>
      <c r="C577" s="130"/>
    </row>
    <row r="578" spans="2:3" ht="14">
      <c r="B578" s="89" t="s">
        <v>567</v>
      </c>
      <c r="C578" s="140"/>
    </row>
    <row r="579" spans="2:3" ht="29.25" customHeight="1">
      <c r="B579" s="13" t="s">
        <v>568</v>
      </c>
      <c r="C579" s="13"/>
    </row>
    <row r="580" spans="2:3" ht="14">
      <c r="B580" s="25" t="s">
        <v>137</v>
      </c>
      <c r="C580" s="140"/>
    </row>
    <row r="581" spans="1:4" ht="14">
      <c r="A581" s="20" t="s">
        <v>148</v>
      </c>
      <c r="B581" s="33" t="s">
        <v>80</v>
      </c>
      <c r="C581" s="175">
        <v>1</v>
      </c>
      <c r="D581" s="176">
        <v>32000</v>
      </c>
    </row>
    <row r="582" spans="1:4" ht="14">
      <c r="A582" s="20" t="s">
        <v>668</v>
      </c>
      <c r="B582" s="33" t="s">
        <v>81</v>
      </c>
      <c r="C582" s="175">
        <v>28</v>
      </c>
      <c r="D582" s="176">
        <v>1836</v>
      </c>
    </row>
    <row r="583" spans="1:4" ht="14">
      <c r="A583" s="20" t="s">
        <v>732</v>
      </c>
      <c r="B583" s="29" t="s">
        <v>303</v>
      </c>
      <c r="C583" s="175">
        <v>1</v>
      </c>
      <c r="D583" s="176">
        <v>13260</v>
      </c>
    </row>
    <row r="584" spans="1:4" ht="14">
      <c r="A584" s="20" t="s">
        <v>733</v>
      </c>
      <c r="B584" s="95" t="s">
        <v>481</v>
      </c>
      <c r="C584" s="175">
        <v>4</v>
      </c>
      <c r="D584" s="176">
        <v>78742</v>
      </c>
    </row>
    <row r="585" spans="1:4" ht="14">
      <c r="A585" s="20" t="s">
        <v>734</v>
      </c>
      <c r="B585" s="95" t="s">
        <v>482</v>
      </c>
      <c r="C585" s="175">
        <v>520</v>
      </c>
      <c r="D585" s="176">
        <v>70</v>
      </c>
    </row>
    <row r="586" spans="1:3" ht="14">
      <c r="A586" s="20"/>
      <c r="B586" s="33"/>
      <c r="C586" s="140"/>
    </row>
    <row r="587" spans="1:3" ht="14">
      <c r="A587" s="20"/>
      <c r="B587" s="102" t="s">
        <v>255</v>
      </c>
      <c r="C587" s="140"/>
    </row>
    <row r="588" spans="1:3" ht="14">
      <c r="A588" s="20"/>
      <c r="B588" s="227" t="s">
        <v>134</v>
      </c>
      <c r="C588" s="140"/>
    </row>
    <row r="589" spans="1:3" ht="14">
      <c r="A589" s="20"/>
      <c r="B589" s="224" t="s">
        <v>256</v>
      </c>
      <c r="C589" s="140"/>
    </row>
    <row r="590" spans="1:3" ht="14">
      <c r="A590" s="20"/>
      <c r="B590" s="59" t="s">
        <v>135</v>
      </c>
      <c r="C590" s="140"/>
    </row>
    <row r="591" spans="1:3" ht="29.25" customHeight="1">
      <c r="A591" s="20"/>
      <c r="B591" s="13" t="s">
        <v>648</v>
      </c>
      <c r="C591" s="13"/>
    </row>
    <row r="592" spans="1:3" ht="14">
      <c r="A592" s="20"/>
      <c r="B592" s="231" t="s">
        <v>671</v>
      </c>
      <c r="C592" s="140"/>
    </row>
    <row r="593" spans="2:3" ht="14">
      <c r="B593" s="13" t="s">
        <v>238</v>
      </c>
      <c r="C593" s="13"/>
    </row>
    <row r="594" spans="2:3" ht="14">
      <c r="B594" s="25" t="s">
        <v>137</v>
      </c>
      <c r="C594" s="143"/>
    </row>
    <row r="595" spans="1:4" ht="14">
      <c r="A595" s="20" t="s">
        <v>148</v>
      </c>
      <c r="B595" s="29" t="s">
        <v>163</v>
      </c>
      <c r="C595" s="130">
        <v>27</v>
      </c>
      <c r="D595" s="152">
        <v>161068</v>
      </c>
    </row>
    <row r="596" spans="1:4" ht="14">
      <c r="A596" s="20" t="s">
        <v>668</v>
      </c>
      <c r="B596" s="29" t="s">
        <v>82</v>
      </c>
      <c r="C596" s="139">
        <v>50000</v>
      </c>
      <c r="D596" s="233">
        <v>3.22</v>
      </c>
    </row>
    <row r="597" spans="1:4" ht="14">
      <c r="A597" s="20" t="s">
        <v>732</v>
      </c>
      <c r="B597" s="29" t="s">
        <v>83</v>
      </c>
      <c r="C597" s="139">
        <v>800000</v>
      </c>
      <c r="D597" s="233">
        <v>0.20</v>
      </c>
    </row>
    <row r="598" spans="1:4" ht="14">
      <c r="A598" s="20" t="s">
        <v>733</v>
      </c>
      <c r="B598" s="23" t="s">
        <v>456</v>
      </c>
      <c r="C598" s="139">
        <v>1250000</v>
      </c>
      <c r="D598" s="233">
        <v>0.13</v>
      </c>
    </row>
    <row r="599" spans="1:3" ht="28">
      <c r="A599" s="20" t="s">
        <v>734</v>
      </c>
      <c r="B599" s="33" t="s">
        <v>429</v>
      </c>
      <c r="C599" s="139">
        <v>23000</v>
      </c>
    </row>
    <row r="600" spans="1:2" ht="14">
      <c r="A600" s="20"/>
      <c r="B600" s="29"/>
    </row>
    <row r="601" spans="2:2" ht="14">
      <c r="B601" s="225" t="s">
        <v>56</v>
      </c>
    </row>
    <row r="602" spans="2:3" ht="14">
      <c r="B602" s="227" t="s">
        <v>134</v>
      </c>
      <c r="C602" s="140"/>
    </row>
    <row r="603" spans="2:3" ht="14">
      <c r="B603" s="9" t="s">
        <v>57</v>
      </c>
      <c r="C603" s="9"/>
    </row>
    <row r="604" spans="2:3" ht="14">
      <c r="B604" s="25" t="s">
        <v>135</v>
      </c>
      <c r="C604" s="140"/>
    </row>
    <row r="605" spans="2:3" ht="14">
      <c r="B605" s="13" t="s">
        <v>154</v>
      </c>
      <c r="C605" s="13"/>
    </row>
    <row r="606" spans="2:3" ht="14">
      <c r="B606" s="227" t="s">
        <v>671</v>
      </c>
      <c r="C606" s="140"/>
    </row>
    <row r="607" spans="2:3" ht="28.5" customHeight="1">
      <c r="B607" s="13" t="s">
        <v>713</v>
      </c>
      <c r="C607" s="13"/>
    </row>
    <row r="608" spans="2:3" ht="14">
      <c r="B608" s="248"/>
      <c r="C608" s="248"/>
    </row>
    <row r="609" spans="2:3" ht="14">
      <c r="B609" s="248"/>
      <c r="C609" s="248"/>
    </row>
    <row r="610" spans="2:3" ht="14">
      <c r="B610" s="248"/>
      <c r="C610" s="248"/>
    </row>
    <row r="611" spans="2:3" ht="14">
      <c r="B611" s="25" t="s">
        <v>137</v>
      </c>
      <c r="C611" s="140"/>
    </row>
    <row r="612" spans="1:3" ht="14">
      <c r="A612" s="35" t="s">
        <v>148</v>
      </c>
      <c r="B612" s="29" t="s">
        <v>355</v>
      </c>
      <c r="C612" s="175">
        <v>850</v>
      </c>
    </row>
    <row r="613" spans="1:3" ht="14">
      <c r="A613" s="35" t="s">
        <v>138</v>
      </c>
      <c r="B613" s="33" t="s">
        <v>67</v>
      </c>
      <c r="C613" s="175">
        <v>510</v>
      </c>
    </row>
    <row r="614" spans="1:3" ht="14">
      <c r="A614" s="35" t="s">
        <v>668</v>
      </c>
      <c r="B614" s="33" t="s">
        <v>58</v>
      </c>
      <c r="C614" s="175">
        <v>1179500</v>
      </c>
    </row>
    <row r="615" spans="1:3" ht="14">
      <c r="A615" s="35" t="s">
        <v>732</v>
      </c>
      <c r="B615" s="33" t="s">
        <v>337</v>
      </c>
      <c r="C615" s="175">
        <v>174</v>
      </c>
    </row>
    <row r="616" spans="1:3" ht="14">
      <c r="A616" s="35" t="s">
        <v>141</v>
      </c>
      <c r="B616" s="33" t="s">
        <v>239</v>
      </c>
      <c r="C616" s="175">
        <v>22</v>
      </c>
    </row>
    <row r="617" spans="1:3" ht="14">
      <c r="A617" s="35" t="s">
        <v>733</v>
      </c>
      <c r="B617" s="33" t="s">
        <v>338</v>
      </c>
      <c r="C617" s="175">
        <v>5297</v>
      </c>
    </row>
    <row r="618" spans="1:3" ht="14">
      <c r="A618" s="35" t="s">
        <v>59</v>
      </c>
      <c r="B618" s="33" t="s">
        <v>92</v>
      </c>
      <c r="C618" s="175">
        <v>1308</v>
      </c>
    </row>
    <row r="619" spans="1:3" ht="14">
      <c r="A619" s="35"/>
      <c r="B619" s="33"/>
      <c r="C619" s="140"/>
    </row>
    <row r="620" spans="2:3" ht="14">
      <c r="B620" s="11" t="s">
        <v>794</v>
      </c>
      <c r="C620" s="11"/>
    </row>
    <row r="621" spans="2:3" ht="14">
      <c r="B621" s="227" t="s">
        <v>134</v>
      </c>
      <c r="C621" s="140"/>
    </row>
    <row r="622" spans="2:3" ht="14">
      <c r="B622" s="29" t="s">
        <v>121</v>
      </c>
      <c r="C622" s="135"/>
    </row>
    <row r="623" spans="2:3" ht="14">
      <c r="B623" s="25" t="s">
        <v>135</v>
      </c>
      <c r="C623" s="140"/>
    </row>
    <row r="624" spans="2:3" ht="27.75" customHeight="1">
      <c r="B624" s="13" t="s">
        <v>408</v>
      </c>
      <c r="C624" s="13"/>
    </row>
    <row r="625" spans="2:3" ht="14">
      <c r="B625" s="13" t="s">
        <v>285</v>
      </c>
      <c r="C625" s="13"/>
    </row>
    <row r="626" spans="2:3" ht="14">
      <c r="B626" s="227" t="s">
        <v>671</v>
      </c>
      <c r="C626" s="140"/>
    </row>
    <row r="627" spans="2:3" ht="57.75" customHeight="1">
      <c r="B627" s="13" t="s">
        <v>569</v>
      </c>
      <c r="C627" s="13"/>
    </row>
    <row r="628" spans="2:3" ht="14">
      <c r="B628" s="25" t="s">
        <v>137</v>
      </c>
      <c r="C628" s="140"/>
    </row>
    <row r="629" spans="1:4" ht="28">
      <c r="A629" s="204" t="s">
        <v>148</v>
      </c>
      <c r="B629" s="95" t="s">
        <v>483</v>
      </c>
      <c r="C629" s="175">
        <v>240</v>
      </c>
      <c r="D629" s="174">
        <v>635</v>
      </c>
    </row>
    <row r="630" spans="1:4" ht="14">
      <c r="A630" s="20" t="s">
        <v>668</v>
      </c>
      <c r="B630" s="95" t="s">
        <v>528</v>
      </c>
      <c r="C630" s="175">
        <v>80</v>
      </c>
      <c r="D630" s="174">
        <v>8612</v>
      </c>
    </row>
    <row r="631" spans="1:4" ht="14">
      <c r="A631" s="20" t="s">
        <v>732</v>
      </c>
      <c r="B631" s="95" t="s">
        <v>529</v>
      </c>
      <c r="C631" s="175">
        <v>20</v>
      </c>
      <c r="D631" s="174">
        <v>3250</v>
      </c>
    </row>
    <row r="632" spans="1:3" ht="11.25" customHeight="1">
      <c r="A632" s="20"/>
      <c r="B632" s="33"/>
      <c r="C632" s="140"/>
    </row>
    <row r="633" spans="2:2" ht="14">
      <c r="B633" s="225" t="s">
        <v>60</v>
      </c>
    </row>
    <row r="634" spans="2:3" ht="14">
      <c r="B634" s="227" t="s">
        <v>134</v>
      </c>
      <c r="C634" s="140"/>
    </row>
    <row r="635" spans="2:3" ht="42.75" customHeight="1">
      <c r="B635" s="13" t="s">
        <v>249</v>
      </c>
      <c r="C635" s="13"/>
    </row>
    <row r="636" spans="2:3" ht="14">
      <c r="B636" s="25" t="s">
        <v>135</v>
      </c>
      <c r="C636" s="140"/>
    </row>
    <row r="637" spans="2:3" ht="28.5" customHeight="1">
      <c r="B637" s="13" t="s">
        <v>530</v>
      </c>
      <c r="C637" s="13"/>
    </row>
    <row r="638" spans="2:3" ht="14">
      <c r="B638" s="227" t="s">
        <v>671</v>
      </c>
      <c r="C638" s="140"/>
    </row>
    <row r="639" spans="2:3" ht="27.75" customHeight="1">
      <c r="B639" s="13" t="s">
        <v>122</v>
      </c>
      <c r="C639" s="13"/>
    </row>
    <row r="640" spans="2:3" ht="14">
      <c r="B640" s="25" t="s">
        <v>137</v>
      </c>
      <c r="C640" s="140"/>
    </row>
    <row r="641" spans="1:2" ht="28">
      <c r="A641" s="26" t="s">
        <v>148</v>
      </c>
      <c r="B641" s="33" t="s">
        <v>430</v>
      </c>
    </row>
    <row r="642" spans="1:4" ht="14">
      <c r="A642" s="26" t="s">
        <v>138</v>
      </c>
      <c r="B642" s="33" t="s">
        <v>164</v>
      </c>
      <c r="C642" s="175">
        <v>1</v>
      </c>
      <c r="D642" s="175">
        <v>470000</v>
      </c>
    </row>
    <row r="643" spans="1:4" ht="14">
      <c r="A643" s="26" t="s">
        <v>139</v>
      </c>
      <c r="B643" s="33" t="s">
        <v>165</v>
      </c>
      <c r="C643" s="175">
        <v>40</v>
      </c>
      <c r="D643" s="175">
        <v>11750</v>
      </c>
    </row>
    <row r="644" spans="1:4" ht="14">
      <c r="A644" s="26" t="s">
        <v>140</v>
      </c>
      <c r="B644" s="29" t="s">
        <v>166</v>
      </c>
      <c r="C644" s="175">
        <v>20</v>
      </c>
      <c r="D644" s="175">
        <v>23750</v>
      </c>
    </row>
    <row r="645" spans="1:4" ht="28">
      <c r="A645" s="26" t="s">
        <v>149</v>
      </c>
      <c r="B645" s="224" t="s">
        <v>339</v>
      </c>
      <c r="C645" s="175">
        <v>5</v>
      </c>
      <c r="D645" s="175">
        <v>95000</v>
      </c>
    </row>
    <row r="646" spans="1:4" ht="14">
      <c r="A646" s="26" t="s">
        <v>54</v>
      </c>
      <c r="B646" s="226" t="s">
        <v>340</v>
      </c>
      <c r="C646" s="175">
        <v>100000</v>
      </c>
      <c r="D646" s="174">
        <v>4.75</v>
      </c>
    </row>
    <row r="647" spans="1:4" ht="28">
      <c r="A647" s="26" t="s">
        <v>668</v>
      </c>
      <c r="B647" s="224" t="s">
        <v>587</v>
      </c>
      <c r="C647" s="175">
        <v>671879</v>
      </c>
      <c r="D647" s="174">
        <v>0.16</v>
      </c>
    </row>
    <row r="648" ht="10.5" customHeight="1"/>
    <row r="649" spans="2:3" ht="14">
      <c r="B649" s="12" t="s">
        <v>250</v>
      </c>
      <c r="C649" s="12"/>
    </row>
    <row r="650" spans="2:3" ht="14">
      <c r="B650" s="227" t="s">
        <v>134</v>
      </c>
      <c r="C650" s="140"/>
    </row>
    <row r="651" spans="2:3" ht="14">
      <c r="B651" s="13" t="s">
        <v>240</v>
      </c>
      <c r="C651" s="13"/>
    </row>
    <row r="652" spans="2:3" ht="14">
      <c r="B652" s="25" t="s">
        <v>135</v>
      </c>
      <c r="C652" s="140"/>
    </row>
    <row r="653" spans="2:3" ht="45" customHeight="1">
      <c r="B653" s="13" t="s">
        <v>409</v>
      </c>
      <c r="C653" s="13"/>
    </row>
    <row r="654" spans="2:3" ht="14">
      <c r="B654" s="227" t="s">
        <v>671</v>
      </c>
      <c r="C654" s="140"/>
    </row>
    <row r="655" spans="2:3" ht="45" customHeight="1">
      <c r="B655" s="13" t="s">
        <v>431</v>
      </c>
      <c r="C655" s="13"/>
    </row>
    <row r="656" spans="2:3" ht="14">
      <c r="B656" s="25" t="s">
        <v>137</v>
      </c>
      <c r="C656" s="140"/>
    </row>
    <row r="657" spans="1:4" ht="14">
      <c r="A657" s="20" t="s">
        <v>148</v>
      </c>
      <c r="B657" s="33" t="s">
        <v>61</v>
      </c>
      <c r="C657" s="130">
        <v>575</v>
      </c>
      <c r="D657" s="91">
        <v>4892</v>
      </c>
    </row>
    <row r="658" spans="1:3" ht="14">
      <c r="A658" s="20" t="s">
        <v>668</v>
      </c>
      <c r="B658" s="29" t="s">
        <v>341</v>
      </c>
      <c r="C658" s="130">
        <v>279</v>
      </c>
    </row>
    <row r="659" spans="1:3" ht="14">
      <c r="A659" s="129" t="s">
        <v>49</v>
      </c>
      <c r="B659" s="89" t="s">
        <v>241</v>
      </c>
      <c r="C659" s="130">
        <v>26</v>
      </c>
    </row>
    <row r="660" spans="1:3" ht="14">
      <c r="A660" s="20"/>
      <c r="B660" s="33"/>
      <c r="C660" s="140"/>
    </row>
    <row r="661" spans="1:3" ht="14">
      <c r="A661" s="20"/>
      <c r="B661" s="33"/>
      <c r="C661" s="140"/>
    </row>
    <row r="662" spans="1:3" ht="14">
      <c r="A662" s="20"/>
      <c r="B662" s="33"/>
      <c r="C662" s="140"/>
    </row>
    <row r="663" spans="2:3" ht="14">
      <c r="B663" s="12" t="s">
        <v>62</v>
      </c>
      <c r="C663" s="12"/>
    </row>
    <row r="664" spans="2:3" ht="14">
      <c r="B664" s="227" t="s">
        <v>134</v>
      </c>
      <c r="C664" s="140"/>
    </row>
    <row r="665" spans="2:3" ht="14">
      <c r="B665" s="9" t="s">
        <v>63</v>
      </c>
      <c r="C665" s="9"/>
    </row>
    <row r="666" spans="2:3" ht="14">
      <c r="B666" s="25" t="s">
        <v>135</v>
      </c>
      <c r="C666" s="140"/>
    </row>
    <row r="667" spans="2:3" ht="14">
      <c r="B667" s="13" t="s">
        <v>64</v>
      </c>
      <c r="C667" s="13"/>
    </row>
    <row r="668" spans="2:3" ht="14">
      <c r="B668" s="227" t="s">
        <v>671</v>
      </c>
      <c r="C668" s="140"/>
    </row>
    <row r="669" spans="2:3" ht="14">
      <c r="B669" s="13" t="s">
        <v>65</v>
      </c>
      <c r="C669" s="13"/>
    </row>
    <row r="670" spans="2:3" ht="14">
      <c r="B670" s="25" t="s">
        <v>137</v>
      </c>
      <c r="C670" s="140"/>
    </row>
    <row r="671" spans="1:4" ht="16.5" customHeight="1">
      <c r="A671" s="20" t="s">
        <v>148</v>
      </c>
      <c r="B671" s="55" t="s">
        <v>432</v>
      </c>
      <c r="C671" s="242">
        <v>3957</v>
      </c>
      <c r="D671" s="243">
        <v>1369.46</v>
      </c>
    </row>
    <row r="672" spans="1:3" ht="14">
      <c r="A672" s="20" t="s">
        <v>668</v>
      </c>
      <c r="B672" s="29" t="s">
        <v>112</v>
      </c>
      <c r="C672" s="175">
        <v>370</v>
      </c>
    </row>
    <row r="673" spans="1:3" ht="14">
      <c r="A673" s="20"/>
      <c r="B673" s="29"/>
      <c r="C673" s="140"/>
    </row>
    <row r="674" spans="2:3" ht="14">
      <c r="B674" s="12" t="s">
        <v>795</v>
      </c>
      <c r="C674" s="12"/>
    </row>
    <row r="675" spans="2:3" ht="14">
      <c r="B675" s="227" t="s">
        <v>134</v>
      </c>
      <c r="C675" s="140"/>
    </row>
    <row r="676" spans="2:3" ht="28.5" customHeight="1">
      <c r="B676" s="13" t="s">
        <v>443</v>
      </c>
      <c r="C676" s="13"/>
    </row>
    <row r="677" spans="2:3" ht="14">
      <c r="B677" s="25" t="s">
        <v>135</v>
      </c>
      <c r="C677" s="140"/>
    </row>
    <row r="678" spans="2:3" ht="14">
      <c r="B678" s="13" t="s">
        <v>201</v>
      </c>
      <c r="C678" s="13"/>
    </row>
    <row r="679" spans="2:3" ht="14">
      <c r="B679" s="227" t="s">
        <v>671</v>
      </c>
      <c r="C679" s="140"/>
    </row>
    <row r="680" spans="2:3" ht="14">
      <c r="B680" s="13" t="s">
        <v>97</v>
      </c>
      <c r="C680" s="13"/>
    </row>
    <row r="681" spans="2:3" ht="14">
      <c r="B681" s="25" t="s">
        <v>137</v>
      </c>
      <c r="C681" s="140"/>
    </row>
    <row r="682" spans="1:3" ht="14">
      <c r="A682" s="20" t="s">
        <v>148</v>
      </c>
      <c r="B682" s="33" t="s">
        <v>98</v>
      </c>
      <c r="C682" s="130">
        <v>1</v>
      </c>
    </row>
    <row r="683" spans="1:4" ht="14">
      <c r="A683" s="20" t="s">
        <v>668</v>
      </c>
      <c r="B683" s="33" t="s">
        <v>800</v>
      </c>
      <c r="C683" s="130">
        <v>80</v>
      </c>
      <c r="D683" s="176">
        <v>6000</v>
      </c>
    </row>
    <row r="684" spans="1:3" ht="14">
      <c r="A684" s="20"/>
      <c r="B684" s="33"/>
      <c r="C684" s="140"/>
    </row>
    <row r="685" spans="2:2" ht="14">
      <c r="B685" s="225" t="s">
        <v>99</v>
      </c>
    </row>
    <row r="686" spans="2:3" ht="14">
      <c r="B686" s="227" t="s">
        <v>134</v>
      </c>
      <c r="C686" s="140"/>
    </row>
    <row r="687" spans="2:3" ht="28.5" customHeight="1">
      <c r="B687" s="13" t="s">
        <v>444</v>
      </c>
      <c r="C687" s="13"/>
    </row>
    <row r="688" spans="2:3" ht="14">
      <c r="B688" s="25" t="s">
        <v>135</v>
      </c>
      <c r="C688" s="140"/>
    </row>
    <row r="689" spans="2:3" ht="14">
      <c r="B689" s="13" t="s">
        <v>531</v>
      </c>
      <c r="C689" s="13"/>
    </row>
    <row r="690" spans="2:3" ht="14">
      <c r="B690" s="227" t="s">
        <v>671</v>
      </c>
      <c r="C690" s="140"/>
    </row>
    <row r="691" spans="2:3" ht="14">
      <c r="B691" s="13" t="s">
        <v>100</v>
      </c>
      <c r="C691" s="13"/>
    </row>
    <row r="692" spans="2:2" ht="14">
      <c r="B692" s="25" t="s">
        <v>15</v>
      </c>
    </row>
    <row r="693" spans="1:4" ht="14">
      <c r="A693" s="20" t="s">
        <v>148</v>
      </c>
      <c r="B693" s="33" t="s">
        <v>714</v>
      </c>
      <c r="C693" s="130">
        <v>26</v>
      </c>
      <c r="D693" s="176">
        <v>23304</v>
      </c>
    </row>
    <row r="694" spans="1:4" ht="14">
      <c r="A694" s="20" t="s">
        <v>138</v>
      </c>
      <c r="B694" s="33" t="s">
        <v>257</v>
      </c>
      <c r="C694" s="130">
        <v>4</v>
      </c>
      <c r="D694" s="176">
        <v>59874</v>
      </c>
    </row>
    <row r="695" spans="1:4" ht="14">
      <c r="A695" s="26" t="s">
        <v>139</v>
      </c>
      <c r="B695" s="89" t="s">
        <v>258</v>
      </c>
      <c r="C695" s="130">
        <v>22</v>
      </c>
      <c r="D695" s="176">
        <v>16656</v>
      </c>
    </row>
    <row r="698" spans="1:4" s="29" customFormat="1" ht="15">
      <c r="A698" s="7" t="s">
        <v>784</v>
      </c>
      <c r="B698" s="7"/>
      <c r="C698" s="7"/>
      <c r="D698" s="135"/>
    </row>
    <row r="699" spans="1:4" s="29" customFormat="1" ht="14">
      <c r="A699" s="13" t="s">
        <v>131</v>
      </c>
      <c r="B699" s="13"/>
      <c r="C699" s="140"/>
      <c r="D699" s="135"/>
    </row>
    <row r="700" spans="1:4" s="29" customFormat="1" ht="75" customHeight="1">
      <c r="A700" s="6" t="s">
        <v>570</v>
      </c>
      <c r="B700" s="6"/>
      <c r="C700" s="6"/>
      <c r="D700" s="135"/>
    </row>
    <row r="702" spans="1:4" s="29" customFormat="1" ht="14">
      <c r="A702" s="20"/>
      <c r="B702" s="12" t="s">
        <v>29</v>
      </c>
      <c r="C702" s="12"/>
      <c r="D702" s="135"/>
    </row>
    <row r="703" spans="1:4" s="29" customFormat="1" ht="14">
      <c r="A703" s="20"/>
      <c r="B703" s="25" t="s">
        <v>134</v>
      </c>
      <c r="C703" s="138"/>
      <c r="D703" s="135"/>
    </row>
    <row r="704" spans="1:4" s="29" customFormat="1" ht="14">
      <c r="A704" s="20"/>
      <c r="B704" s="13" t="s">
        <v>497</v>
      </c>
      <c r="C704" s="13"/>
      <c r="D704" s="135"/>
    </row>
    <row r="705" spans="1:4" s="29" customFormat="1" ht="14">
      <c r="A705" s="20"/>
      <c r="B705" s="25" t="s">
        <v>135</v>
      </c>
      <c r="C705" s="138"/>
      <c r="D705" s="135"/>
    </row>
    <row r="706" spans="1:4" s="29" customFormat="1" ht="14">
      <c r="A706" s="20"/>
      <c r="B706" s="13" t="s">
        <v>496</v>
      </c>
      <c r="C706" s="13"/>
      <c r="D706" s="135"/>
    </row>
    <row r="707" spans="1:4" s="29" customFormat="1" ht="14">
      <c r="A707" s="20"/>
      <c r="B707" s="227" t="s">
        <v>671</v>
      </c>
      <c r="C707" s="138"/>
      <c r="D707" s="135"/>
    </row>
    <row r="708" spans="1:4" s="29" customFormat="1" ht="14">
      <c r="A708" s="20"/>
      <c r="B708" s="13" t="s">
        <v>31</v>
      </c>
      <c r="C708" s="13"/>
      <c r="D708" s="135"/>
    </row>
    <row r="709" spans="1:4" s="29" customFormat="1" ht="14">
      <c r="A709" s="20"/>
      <c r="B709" s="25" t="s">
        <v>137</v>
      </c>
      <c r="C709" s="138"/>
      <c r="D709" s="135"/>
    </row>
    <row r="710" spans="1:4" s="29" customFormat="1" ht="14">
      <c r="A710" s="35" t="s">
        <v>148</v>
      </c>
      <c r="B710" s="54" t="s">
        <v>221</v>
      </c>
      <c r="C710" s="175">
        <v>4020</v>
      </c>
      <c r="D710" s="122">
        <v>362.55</v>
      </c>
    </row>
    <row r="711" spans="1:4" s="29" customFormat="1" ht="14">
      <c r="A711" s="35" t="s">
        <v>668</v>
      </c>
      <c r="B711" s="54" t="s">
        <v>84</v>
      </c>
      <c r="C711" s="175">
        <v>18063</v>
      </c>
      <c r="D711" s="122">
        <v>925.96</v>
      </c>
    </row>
    <row r="712" spans="1:4" s="29" customFormat="1" ht="14">
      <c r="A712" s="35" t="s">
        <v>732</v>
      </c>
      <c r="B712" s="54" t="s">
        <v>222</v>
      </c>
      <c r="C712" s="130"/>
      <c r="D712" s="122"/>
    </row>
    <row r="713" spans="1:4" s="29" customFormat="1" ht="30.75" customHeight="1">
      <c r="A713" s="35" t="s">
        <v>141</v>
      </c>
      <c r="B713" s="90" t="s">
        <v>588</v>
      </c>
      <c r="C713" s="175">
        <v>1114</v>
      </c>
      <c r="D713" s="168">
        <v>2648.39</v>
      </c>
    </row>
    <row r="714" spans="1:4" s="29" customFormat="1" ht="28">
      <c r="A714" s="35" t="s">
        <v>142</v>
      </c>
      <c r="B714" s="33" t="s">
        <v>495</v>
      </c>
      <c r="C714" s="175">
        <v>13438</v>
      </c>
      <c r="D714" s="122">
        <v>159.68</v>
      </c>
    </row>
    <row r="715" spans="1:4" s="29" customFormat="1" ht="14">
      <c r="A715" s="20"/>
      <c r="C715" s="140"/>
      <c r="D715" s="135"/>
    </row>
    <row r="716" spans="1:4" s="29" customFormat="1" ht="14">
      <c r="A716" s="20"/>
      <c r="C716" s="140"/>
      <c r="D716" s="135"/>
    </row>
    <row r="717" spans="1:4" s="29" customFormat="1" ht="14">
      <c r="A717" s="20"/>
      <c r="C717" s="140"/>
      <c r="D717" s="135"/>
    </row>
    <row r="718" spans="1:4" s="29" customFormat="1" ht="14">
      <c r="A718" s="20"/>
      <c r="C718" s="140"/>
      <c r="D718" s="135"/>
    </row>
    <row r="719" spans="1:4" s="29" customFormat="1" ht="14">
      <c r="A719" s="20"/>
      <c r="C719" s="140"/>
      <c r="D719" s="135"/>
    </row>
    <row r="720" spans="1:4" s="29" customFormat="1" ht="14">
      <c r="A720" s="20"/>
      <c r="C720" s="140"/>
      <c r="D720" s="135"/>
    </row>
    <row r="721" spans="1:4" s="29" customFormat="1" ht="14">
      <c r="A721" s="20"/>
      <c r="B721" s="12" t="s">
        <v>32</v>
      </c>
      <c r="C721" s="12"/>
      <c r="D721" s="135"/>
    </row>
    <row r="722" spans="1:4" s="29" customFormat="1" ht="14">
      <c r="A722" s="20"/>
      <c r="B722" s="25" t="s">
        <v>134</v>
      </c>
      <c r="C722" s="138"/>
      <c r="D722" s="135"/>
    </row>
    <row r="723" spans="1:4" s="29" customFormat="1" ht="15" customHeight="1">
      <c r="A723" s="20"/>
      <c r="B723" s="13" t="s">
        <v>494</v>
      </c>
      <c r="C723" s="13"/>
      <c r="D723" s="13"/>
    </row>
    <row r="724" spans="1:4" s="29" customFormat="1" ht="14">
      <c r="A724" s="20"/>
      <c r="B724" s="25" t="s">
        <v>135</v>
      </c>
      <c r="C724" s="138"/>
      <c r="D724" s="135"/>
    </row>
    <row r="725" spans="1:4" s="29" customFormat="1" ht="14">
      <c r="A725" s="20"/>
      <c r="B725" s="13" t="s">
        <v>493</v>
      </c>
      <c r="C725" s="13"/>
      <c r="D725" s="135"/>
    </row>
    <row r="726" spans="1:4" s="29" customFormat="1" ht="14">
      <c r="A726" s="20"/>
      <c r="B726" s="227" t="s">
        <v>671</v>
      </c>
      <c r="C726" s="138"/>
      <c r="D726" s="135"/>
    </row>
    <row r="727" spans="1:4" s="29" customFormat="1" ht="14">
      <c r="A727" s="20"/>
      <c r="B727" s="13" t="s">
        <v>492</v>
      </c>
      <c r="C727" s="13"/>
      <c r="D727" s="135"/>
    </row>
    <row r="728" spans="1:4" s="29" customFormat="1" ht="14">
      <c r="A728" s="20"/>
      <c r="B728" s="25" t="s">
        <v>137</v>
      </c>
      <c r="C728" s="138"/>
      <c r="D728" s="135"/>
    </row>
    <row r="729" spans="1:4" s="29" customFormat="1" ht="14">
      <c r="A729" s="35" t="s">
        <v>148</v>
      </c>
      <c r="B729" s="224" t="s">
        <v>312</v>
      </c>
      <c r="C729" s="140"/>
      <c r="D729" s="135"/>
    </row>
    <row r="730" spans="1:4" s="29" customFormat="1" ht="14">
      <c r="A730" s="35" t="s">
        <v>138</v>
      </c>
      <c r="B730" s="224" t="s">
        <v>85</v>
      </c>
      <c r="C730" s="232">
        <v>213</v>
      </c>
      <c r="D730" s="232">
        <v>22.42</v>
      </c>
    </row>
    <row r="731" spans="1:4" s="29" customFormat="1" ht="14">
      <c r="A731" s="35" t="s">
        <v>139</v>
      </c>
      <c r="B731" s="224" t="s">
        <v>86</v>
      </c>
      <c r="C731" s="175">
        <v>6663</v>
      </c>
      <c r="D731" s="232">
        <v>36.799999999999997</v>
      </c>
    </row>
    <row r="732" spans="1:4" s="29" customFormat="1" ht="14">
      <c r="A732" s="35" t="s">
        <v>140</v>
      </c>
      <c r="B732" s="228" t="s">
        <v>653</v>
      </c>
      <c r="C732" s="232">
        <v>48</v>
      </c>
      <c r="D732" s="91">
        <v>1765.03</v>
      </c>
    </row>
    <row r="733" spans="1:4" s="29" customFormat="1" ht="28">
      <c r="A733" s="62" t="s">
        <v>149</v>
      </c>
      <c r="B733" s="228" t="s">
        <v>589</v>
      </c>
      <c r="C733" s="122">
        <v>105</v>
      </c>
      <c r="D733" s="122">
        <v>291.25</v>
      </c>
    </row>
    <row r="734" spans="1:4" s="29" customFormat="1" ht="28">
      <c r="A734" s="62" t="s">
        <v>54</v>
      </c>
      <c r="B734" s="228" t="s">
        <v>596</v>
      </c>
      <c r="C734" s="209">
        <v>79145</v>
      </c>
      <c r="D734" s="122">
        <v>13.45</v>
      </c>
    </row>
    <row r="735" spans="1:4" s="29" customFormat="1" ht="14">
      <c r="A735" s="35" t="s">
        <v>668</v>
      </c>
      <c r="B735" s="224" t="s">
        <v>223</v>
      </c>
      <c r="C735" s="135"/>
      <c r="D735" s="122"/>
    </row>
    <row r="736" spans="1:4" s="29" customFormat="1" ht="18" customHeight="1">
      <c r="A736" s="35" t="s">
        <v>49</v>
      </c>
      <c r="B736" s="56" t="s">
        <v>259</v>
      </c>
      <c r="C736" s="175">
        <v>722</v>
      </c>
      <c r="D736" s="174">
        <v>24.96</v>
      </c>
    </row>
    <row r="737" spans="1:4" s="29" customFormat="1" ht="14">
      <c r="A737" s="35" t="s">
        <v>50</v>
      </c>
      <c r="B737" s="224" t="s">
        <v>532</v>
      </c>
      <c r="C737" s="175">
        <v>7926</v>
      </c>
      <c r="D737" s="159">
        <v>355.70</v>
      </c>
    </row>
    <row r="738" spans="1:4" s="29" customFormat="1" ht="28">
      <c r="A738" s="35" t="s">
        <v>51</v>
      </c>
      <c r="B738" s="224" t="s">
        <v>293</v>
      </c>
      <c r="C738" s="244">
        <v>3754168</v>
      </c>
      <c r="D738" s="210" t="s">
        <v>700</v>
      </c>
    </row>
    <row r="739" spans="1:4" s="29" customFormat="1" ht="14">
      <c r="A739" s="35" t="s">
        <v>191</v>
      </c>
      <c r="B739" s="224" t="s">
        <v>261</v>
      </c>
      <c r="C739" s="175">
        <v>505</v>
      </c>
      <c r="D739" s="176">
        <v>2863.16</v>
      </c>
    </row>
    <row r="740" spans="1:4" s="29" customFormat="1" ht="27.75" customHeight="1">
      <c r="A740" s="35" t="s">
        <v>224</v>
      </c>
      <c r="B740" s="224" t="s">
        <v>654</v>
      </c>
      <c r="C740" s="175">
        <v>406278</v>
      </c>
      <c r="D740" s="210" t="s">
        <v>701</v>
      </c>
    </row>
    <row r="741" spans="1:4" s="29" customFormat="1" ht="28">
      <c r="A741" s="35" t="s">
        <v>225</v>
      </c>
      <c r="B741" s="224" t="s">
        <v>267</v>
      </c>
      <c r="C741" s="175">
        <v>11200</v>
      </c>
      <c r="D741" s="130">
        <v>25.35</v>
      </c>
    </row>
    <row r="742" spans="1:4" s="29" customFormat="1" ht="14">
      <c r="A742" s="35"/>
      <c r="B742" s="224"/>
      <c r="C742" s="140"/>
      <c r="D742" s="135"/>
    </row>
    <row r="743" spans="1:4" s="29" customFormat="1" ht="14">
      <c r="A743" s="20"/>
      <c r="B743" s="37" t="s">
        <v>169</v>
      </c>
      <c r="C743" s="140"/>
      <c r="D743" s="135"/>
    </row>
    <row r="744" spans="1:4" s="29" customFormat="1" ht="14">
      <c r="A744" s="20"/>
      <c r="B744" s="25" t="s">
        <v>134</v>
      </c>
      <c r="C744" s="140"/>
      <c r="D744" s="135"/>
    </row>
    <row r="745" spans="1:4" s="29" customFormat="1" ht="14">
      <c r="A745" s="20"/>
      <c r="B745" s="13" t="s">
        <v>226</v>
      </c>
      <c r="C745" s="13"/>
      <c r="D745" s="135"/>
    </row>
    <row r="746" spans="1:4" s="29" customFormat="1" ht="14">
      <c r="A746" s="20"/>
      <c r="B746" s="25" t="s">
        <v>135</v>
      </c>
      <c r="C746" s="140"/>
      <c r="D746" s="135"/>
    </row>
    <row r="747" spans="1:4" s="29" customFormat="1" ht="14">
      <c r="A747" s="20"/>
      <c r="B747" s="9" t="s">
        <v>170</v>
      </c>
      <c r="C747" s="9"/>
      <c r="D747" s="135"/>
    </row>
    <row r="748" spans="1:4" s="29" customFormat="1" ht="14">
      <c r="A748" s="20"/>
      <c r="B748" s="227" t="s">
        <v>671</v>
      </c>
      <c r="C748" s="140"/>
      <c r="D748" s="135"/>
    </row>
    <row r="749" spans="1:4" s="29" customFormat="1" ht="14">
      <c r="A749" s="20"/>
      <c r="B749" s="29" t="s">
        <v>42</v>
      </c>
      <c r="C749" s="140"/>
      <c r="D749" s="135"/>
    </row>
    <row r="750" spans="1:4" s="29" customFormat="1" ht="14">
      <c r="A750" s="35"/>
      <c r="B750" s="25" t="s">
        <v>15</v>
      </c>
      <c r="C750" s="143"/>
      <c r="D750" s="135"/>
    </row>
    <row r="751" spans="1:4" s="29" customFormat="1" ht="14">
      <c r="A751" s="20" t="s">
        <v>148</v>
      </c>
      <c r="B751" s="33" t="s">
        <v>227</v>
      </c>
      <c r="C751" s="140">
        <v>4039</v>
      </c>
      <c r="D751" s="176">
        <v>4081.52</v>
      </c>
    </row>
    <row r="752" spans="1:4" s="29" customFormat="1" ht="14">
      <c r="A752" s="20"/>
      <c r="C752" s="140"/>
      <c r="D752" s="135"/>
    </row>
    <row r="753" spans="1:4" s="29" customFormat="1" ht="14">
      <c r="A753" s="20"/>
      <c r="B753" s="12" t="s">
        <v>797</v>
      </c>
      <c r="C753" s="12"/>
      <c r="D753" s="135"/>
    </row>
    <row r="754" spans="1:4" s="29" customFormat="1" ht="14">
      <c r="A754" s="20"/>
      <c r="B754" s="25" t="s">
        <v>134</v>
      </c>
      <c r="C754" s="138"/>
      <c r="D754" s="135"/>
    </row>
    <row r="755" spans="1:4" s="29" customFormat="1" ht="42.75" customHeight="1">
      <c r="A755" s="20"/>
      <c r="B755" s="13" t="s">
        <v>205</v>
      </c>
      <c r="C755" s="13"/>
      <c r="D755" s="135"/>
    </row>
    <row r="756" spans="1:4" s="29" customFormat="1" ht="14">
      <c r="A756" s="20"/>
      <c r="B756" s="25" t="s">
        <v>135</v>
      </c>
      <c r="C756" s="138"/>
      <c r="D756" s="135"/>
    </row>
    <row r="757" spans="1:4" s="29" customFormat="1" ht="29.25" customHeight="1">
      <c r="A757" s="20"/>
      <c r="B757" s="13" t="s">
        <v>123</v>
      </c>
      <c r="C757" s="13"/>
      <c r="D757" s="135"/>
    </row>
    <row r="758" spans="1:4" s="29" customFormat="1" ht="14">
      <c r="A758" s="20"/>
      <c r="B758" s="227" t="s">
        <v>671</v>
      </c>
      <c r="C758" s="138"/>
      <c r="D758" s="135"/>
    </row>
    <row r="759" spans="1:4" s="29" customFormat="1" ht="14">
      <c r="A759" s="20"/>
      <c r="B759" s="33" t="s">
        <v>185</v>
      </c>
      <c r="C759" s="138"/>
      <c r="D759" s="135"/>
    </row>
    <row r="760" spans="1:4" s="29" customFormat="1" ht="14">
      <c r="A760" s="20"/>
      <c r="B760" s="25" t="s">
        <v>15</v>
      </c>
      <c r="C760" s="138"/>
      <c r="D760" s="135"/>
    </row>
    <row r="761" spans="1:4" s="29" customFormat="1" ht="14">
      <c r="A761" s="20" t="s">
        <v>148</v>
      </c>
      <c r="B761" s="33" t="s">
        <v>262</v>
      </c>
      <c r="C761" s="140">
        <v>206</v>
      </c>
      <c r="D761" s="233">
        <v>72.62</v>
      </c>
    </row>
    <row r="762" spans="1:4" s="29" customFormat="1" ht="14">
      <c r="A762" s="20"/>
      <c r="C762" s="140"/>
      <c r="D762" s="135"/>
    </row>
    <row r="763" spans="1:4" s="23" customFormat="1" ht="14">
      <c r="A763" s="35"/>
      <c r="B763" s="12" t="s">
        <v>281</v>
      </c>
      <c r="C763" s="12"/>
      <c r="D763" s="135"/>
    </row>
    <row r="764" spans="1:4" s="23" customFormat="1" ht="14">
      <c r="A764" s="35"/>
      <c r="B764" s="25" t="s">
        <v>134</v>
      </c>
      <c r="C764" s="143"/>
      <c r="D764" s="135"/>
    </row>
    <row r="765" spans="1:4" s="23" customFormat="1" ht="14">
      <c r="A765" s="35"/>
      <c r="B765" s="13" t="s">
        <v>270</v>
      </c>
      <c r="C765" s="13"/>
      <c r="D765" s="135"/>
    </row>
    <row r="766" spans="1:4" s="23" customFormat="1" ht="14">
      <c r="A766" s="35"/>
      <c r="B766" s="25" t="s">
        <v>135</v>
      </c>
      <c r="C766" s="143"/>
      <c r="D766" s="135"/>
    </row>
    <row r="767" spans="1:4" s="23" customFormat="1" ht="63.75" customHeight="1">
      <c r="A767" s="35"/>
      <c r="B767" s="13" t="s">
        <v>715</v>
      </c>
      <c r="C767" s="13"/>
      <c r="D767" s="13"/>
    </row>
    <row r="768" spans="1:4" s="23" customFormat="1" ht="14">
      <c r="A768" s="35"/>
      <c r="B768" s="227" t="s">
        <v>671</v>
      </c>
      <c r="C768" s="143"/>
      <c r="D768" s="135"/>
    </row>
    <row r="769" spans="1:4" s="23" customFormat="1" ht="14">
      <c r="A769" s="35"/>
      <c r="B769" s="33" t="s">
        <v>284</v>
      </c>
      <c r="C769" s="143"/>
      <c r="D769" s="135"/>
    </row>
    <row r="770" spans="1:4" s="23" customFormat="1" ht="14">
      <c r="A770" s="35"/>
      <c r="B770" s="25" t="s">
        <v>137</v>
      </c>
      <c r="C770" s="143"/>
      <c r="D770" s="135"/>
    </row>
    <row r="771" spans="1:4" s="232" customFormat="1" ht="30.75" customHeight="1">
      <c r="A771" s="20" t="s">
        <v>148</v>
      </c>
      <c r="B771" s="33" t="s">
        <v>702</v>
      </c>
      <c r="C771" s="175">
        <v>66</v>
      </c>
      <c r="D771" s="179">
        <v>35.90</v>
      </c>
    </row>
    <row r="772" spans="1:4" s="232" customFormat="1" ht="14">
      <c r="A772" s="20" t="s">
        <v>668</v>
      </c>
      <c r="B772" s="33" t="s">
        <v>272</v>
      </c>
      <c r="C772" s="175">
        <v>10</v>
      </c>
      <c r="D772" s="91">
        <v>3010.70</v>
      </c>
    </row>
    <row r="773" spans="1:4" s="232" customFormat="1" ht="28">
      <c r="A773" s="20" t="s">
        <v>732</v>
      </c>
      <c r="B773" s="33" t="s">
        <v>102</v>
      </c>
      <c r="C773" s="175">
        <v>26</v>
      </c>
      <c r="D773" s="122">
        <v>55.46</v>
      </c>
    </row>
    <row r="774" spans="1:4" s="29" customFormat="1" ht="28">
      <c r="A774" s="20" t="s">
        <v>733</v>
      </c>
      <c r="B774" s="33" t="s">
        <v>503</v>
      </c>
      <c r="C774" s="175">
        <v>4</v>
      </c>
      <c r="D774" s="122">
        <v>148.38</v>
      </c>
    </row>
    <row r="775" spans="1:4" s="29" customFormat="1" ht="14">
      <c r="A775" s="20"/>
      <c r="B775" s="33"/>
      <c r="C775" s="175"/>
      <c r="D775" s="177"/>
    </row>
    <row r="776" spans="1:4" s="29" customFormat="1" ht="14">
      <c r="A776" s="20"/>
      <c r="B776" s="50" t="s">
        <v>93</v>
      </c>
      <c r="C776" s="138"/>
      <c r="D776" s="135"/>
    </row>
    <row r="777" spans="1:4" s="29" customFormat="1" ht="14">
      <c r="A777" s="20"/>
      <c r="B777" s="25" t="s">
        <v>134</v>
      </c>
      <c r="C777" s="138"/>
      <c r="D777" s="135"/>
    </row>
    <row r="778" spans="1:4" s="29" customFormat="1" ht="14">
      <c r="A778" s="20"/>
      <c r="B778" s="13" t="s">
        <v>571</v>
      </c>
      <c r="C778" s="13"/>
      <c r="D778" s="135"/>
    </row>
    <row r="779" spans="1:4" s="29" customFormat="1" ht="14">
      <c r="A779" s="20"/>
      <c r="B779" s="25" t="s">
        <v>135</v>
      </c>
      <c r="C779" s="138"/>
      <c r="D779" s="135"/>
    </row>
    <row r="780" spans="1:4" s="29" customFormat="1" ht="29.25" customHeight="1">
      <c r="A780" s="20"/>
      <c r="B780" s="13" t="s">
        <v>124</v>
      </c>
      <c r="C780" s="13"/>
      <c r="D780" s="135"/>
    </row>
    <row r="781" spans="1:4" s="29" customFormat="1" ht="14">
      <c r="A781" s="20"/>
      <c r="B781" s="227" t="s">
        <v>671</v>
      </c>
      <c r="C781" s="138"/>
      <c r="D781" s="135"/>
    </row>
    <row r="782" spans="1:4" s="29" customFormat="1" ht="15" customHeight="1">
      <c r="A782" s="20"/>
      <c r="B782" s="13" t="s">
        <v>37</v>
      </c>
      <c r="C782" s="13"/>
      <c r="D782" s="13"/>
    </row>
    <row r="783" spans="1:4" s="29" customFormat="1" ht="14">
      <c r="A783" s="20"/>
      <c r="B783" s="25" t="s">
        <v>15</v>
      </c>
      <c r="C783" s="138"/>
      <c r="D783" s="135"/>
    </row>
    <row r="784" spans="1:4" s="29" customFormat="1" ht="14">
      <c r="A784" s="20" t="s">
        <v>148</v>
      </c>
      <c r="B784" s="29" t="s">
        <v>103</v>
      </c>
      <c r="C784" s="232">
        <f>318+193+100</f>
        <v>611</v>
      </c>
      <c r="D784" s="232">
        <v>50.92</v>
      </c>
    </row>
    <row r="785" spans="1:4" s="29" customFormat="1" ht="14">
      <c r="A785" s="20"/>
      <c r="C785" s="140"/>
      <c r="D785" s="135"/>
    </row>
    <row r="786" spans="1:4" s="29" customFormat="1" ht="14">
      <c r="A786" s="20"/>
      <c r="B786" s="50" t="s">
        <v>71</v>
      </c>
      <c r="C786" s="138"/>
      <c r="D786" s="135"/>
    </row>
    <row r="787" spans="1:4" s="29" customFormat="1" ht="14">
      <c r="A787" s="20"/>
      <c r="B787" s="25" t="s">
        <v>134</v>
      </c>
      <c r="C787" s="138"/>
      <c r="D787" s="135"/>
    </row>
    <row r="788" spans="1:4" s="29" customFormat="1" ht="27.75" customHeight="1">
      <c r="A788" s="20"/>
      <c r="B788" s="33" t="s">
        <v>571</v>
      </c>
      <c r="C788" s="143"/>
      <c r="D788" s="135"/>
    </row>
    <row r="789" spans="1:4" s="29" customFormat="1" ht="14">
      <c r="A789" s="20"/>
      <c r="B789" s="25" t="s">
        <v>135</v>
      </c>
      <c r="C789" s="138"/>
      <c r="D789" s="135"/>
    </row>
    <row r="790" spans="1:4" s="29" customFormat="1" ht="30" customHeight="1">
      <c r="A790" s="20"/>
      <c r="B790" s="13" t="s">
        <v>124</v>
      </c>
      <c r="C790" s="13"/>
      <c r="D790" s="135"/>
    </row>
    <row r="791" spans="1:4" s="29" customFormat="1" ht="14">
      <c r="A791" s="20"/>
      <c r="B791" s="227" t="s">
        <v>671</v>
      </c>
      <c r="C791" s="138"/>
      <c r="D791" s="135"/>
    </row>
    <row r="792" spans="1:4" s="29" customFormat="1" ht="29.25" customHeight="1">
      <c r="A792" s="20"/>
      <c r="B792" s="13" t="s">
        <v>38</v>
      </c>
      <c r="C792" s="13"/>
      <c r="D792" s="135"/>
    </row>
    <row r="793" spans="1:4" s="29" customFormat="1" ht="14">
      <c r="A793" s="20"/>
      <c r="B793" s="25" t="s">
        <v>137</v>
      </c>
      <c r="C793" s="138"/>
      <c r="D793" s="135"/>
    </row>
    <row r="794" spans="1:4" s="29" customFormat="1" ht="14">
      <c r="A794" s="20" t="s">
        <v>148</v>
      </c>
      <c r="B794" s="96" t="s">
        <v>452</v>
      </c>
      <c r="C794" s="130">
        <v>530</v>
      </c>
      <c r="D794" s="232">
        <v>21.26</v>
      </c>
    </row>
    <row r="795" spans="1:4" s="29" customFormat="1" ht="28">
      <c r="A795" s="20" t="s">
        <v>668</v>
      </c>
      <c r="B795" s="96" t="s">
        <v>533</v>
      </c>
      <c r="C795" s="130">
        <v>537</v>
      </c>
      <c r="D795" s="178">
        <v>500</v>
      </c>
    </row>
    <row r="796" spans="1:4" s="29" customFormat="1" ht="28">
      <c r="A796" s="20" t="s">
        <v>732</v>
      </c>
      <c r="B796" s="96" t="s">
        <v>534</v>
      </c>
      <c r="C796" s="130">
        <v>444</v>
      </c>
      <c r="D796" s="178">
        <v>800</v>
      </c>
    </row>
    <row r="797" spans="1:4" s="29" customFormat="1" ht="14">
      <c r="A797" s="20"/>
      <c r="B797" s="33"/>
      <c r="C797" s="140"/>
      <c r="D797" s="135"/>
    </row>
    <row r="798" spans="1:4" s="29" customFormat="1" ht="14">
      <c r="A798" s="20"/>
      <c r="B798" s="225" t="s">
        <v>155</v>
      </c>
      <c r="C798" s="138"/>
      <c r="D798" s="135"/>
    </row>
    <row r="799" spans="1:4" s="29" customFormat="1" ht="14">
      <c r="A799" s="20"/>
      <c r="B799" s="25" t="s">
        <v>134</v>
      </c>
      <c r="C799" s="138"/>
      <c r="D799" s="135"/>
    </row>
    <row r="800" spans="1:4" s="29" customFormat="1" ht="29.25" customHeight="1">
      <c r="A800" s="20"/>
      <c r="B800" s="13" t="s">
        <v>572</v>
      </c>
      <c r="C800" s="13"/>
      <c r="D800" s="135"/>
    </row>
    <row r="801" spans="1:4" s="29" customFormat="1" ht="14">
      <c r="A801" s="20"/>
      <c r="B801" s="25" t="s">
        <v>135</v>
      </c>
      <c r="C801" s="138"/>
      <c r="D801" s="135"/>
    </row>
    <row r="802" spans="1:4" s="29" customFormat="1" ht="28.5" customHeight="1">
      <c r="A802" s="20"/>
      <c r="B802" s="13" t="s">
        <v>126</v>
      </c>
      <c r="C802" s="13"/>
      <c r="D802" s="135"/>
    </row>
    <row r="803" spans="1:4" s="29" customFormat="1" ht="14">
      <c r="A803" s="20"/>
      <c r="B803" s="227" t="s">
        <v>671</v>
      </c>
      <c r="C803" s="138"/>
      <c r="D803" s="135"/>
    </row>
    <row r="804" spans="1:4" s="29" customFormat="1" ht="14">
      <c r="A804" s="20"/>
      <c r="B804" s="13" t="s">
        <v>210</v>
      </c>
      <c r="C804" s="13"/>
      <c r="D804" s="135"/>
    </row>
    <row r="805" spans="1:4" s="29" customFormat="1" ht="14">
      <c r="A805" s="20"/>
      <c r="B805" s="25" t="s">
        <v>137</v>
      </c>
      <c r="C805" s="138"/>
      <c r="D805" s="135"/>
    </row>
    <row r="806" spans="1:4" s="29" customFormat="1" ht="14">
      <c r="A806" s="20" t="s">
        <v>148</v>
      </c>
      <c r="B806" s="226" t="s">
        <v>104</v>
      </c>
      <c r="C806" s="130">
        <v>260</v>
      </c>
      <c r="D806" s="232">
        <f>13.26+0.37</f>
        <v>13.63</v>
      </c>
    </row>
    <row r="807" spans="1:4" s="29" customFormat="1" ht="14">
      <c r="A807" s="20" t="s">
        <v>668</v>
      </c>
      <c r="B807" s="224" t="s">
        <v>295</v>
      </c>
      <c r="C807" s="130">
        <v>100</v>
      </c>
      <c r="D807" s="233">
        <v>15.48</v>
      </c>
    </row>
    <row r="808" spans="1:4" s="29" customFormat="1" ht="14">
      <c r="A808" s="20" t="s">
        <v>732</v>
      </c>
      <c r="B808" s="224" t="s">
        <v>39</v>
      </c>
      <c r="C808" s="175">
        <v>4008</v>
      </c>
      <c r="D808" s="233">
        <v>32.520000000000003</v>
      </c>
    </row>
    <row r="809" spans="1:4" s="29" customFormat="1" ht="14">
      <c r="A809" s="20"/>
      <c r="C809" s="140"/>
      <c r="D809" s="135"/>
    </row>
    <row r="810" spans="1:4" s="29" customFormat="1" ht="14">
      <c r="A810" s="20"/>
      <c r="B810" s="12" t="s">
        <v>94</v>
      </c>
      <c r="C810" s="12"/>
      <c r="D810" s="135"/>
    </row>
    <row r="811" spans="1:4" s="29" customFormat="1" ht="14">
      <c r="A811" s="20"/>
      <c r="B811" s="25" t="s">
        <v>134</v>
      </c>
      <c r="C811" s="138"/>
      <c r="D811" s="135"/>
    </row>
    <row r="812" spans="1:4" s="29" customFormat="1" ht="27.75" customHeight="1">
      <c r="A812" s="20"/>
      <c r="B812" s="13" t="s">
        <v>572</v>
      </c>
      <c r="C812" s="13"/>
      <c r="D812" s="135"/>
    </row>
    <row r="813" spans="1:4" s="29" customFormat="1" ht="14">
      <c r="A813" s="20"/>
      <c r="B813" s="25" t="s">
        <v>135</v>
      </c>
      <c r="C813" s="138"/>
      <c r="D813" s="135"/>
    </row>
    <row r="814" spans="1:4" s="29" customFormat="1" ht="29.25" customHeight="1">
      <c r="A814" s="20"/>
      <c r="B814" s="13" t="s">
        <v>535</v>
      </c>
      <c r="C814" s="13"/>
      <c r="D814" s="135"/>
    </row>
    <row r="815" spans="1:4" s="29" customFormat="1" ht="14">
      <c r="A815" s="20"/>
      <c r="B815" s="227" t="s">
        <v>671</v>
      </c>
      <c r="C815" s="138"/>
      <c r="D815" s="135"/>
    </row>
    <row r="816" spans="1:4" s="29" customFormat="1" ht="32.25" customHeight="1">
      <c r="A816" s="20"/>
      <c r="B816" s="13" t="s">
        <v>127</v>
      </c>
      <c r="C816" s="13"/>
      <c r="D816" s="135"/>
    </row>
    <row r="817" spans="1:4" s="29" customFormat="1" ht="14">
      <c r="A817" s="20"/>
      <c r="B817" s="25" t="s">
        <v>137</v>
      </c>
      <c r="C817" s="138"/>
      <c r="D817" s="135"/>
    </row>
    <row r="818" spans="1:4" s="29" customFormat="1" ht="14">
      <c r="A818" s="20" t="s">
        <v>148</v>
      </c>
      <c r="B818" s="224" t="s">
        <v>105</v>
      </c>
      <c r="C818" s="232">
        <v>343</v>
      </c>
      <c r="D818" s="233">
        <v>12.20</v>
      </c>
    </row>
    <row r="819" spans="1:4" s="29" customFormat="1" ht="14">
      <c r="A819" s="20" t="s">
        <v>668</v>
      </c>
      <c r="B819" s="224" t="s">
        <v>0</v>
      </c>
      <c r="C819" s="152">
        <v>161095</v>
      </c>
      <c r="D819" s="233">
        <v>1</v>
      </c>
    </row>
    <row r="820" spans="1:4" s="29" customFormat="1" ht="14">
      <c r="A820" s="20" t="s">
        <v>732</v>
      </c>
      <c r="B820" s="226" t="s">
        <v>106</v>
      </c>
      <c r="C820" s="232">
        <v>20</v>
      </c>
      <c r="D820" s="232">
        <v>12.82</v>
      </c>
    </row>
    <row r="821" spans="1:4" s="29" customFormat="1" ht="30.75" customHeight="1">
      <c r="A821" s="20" t="s">
        <v>733</v>
      </c>
      <c r="B821" s="228" t="s">
        <v>228</v>
      </c>
      <c r="C821" s="130">
        <v>75</v>
      </c>
      <c r="D821" s="122">
        <v>23.34</v>
      </c>
    </row>
    <row r="822" spans="1:4" s="29" customFormat="1" ht="42">
      <c r="A822" s="20" t="s">
        <v>734</v>
      </c>
      <c r="B822" s="56" t="s">
        <v>655</v>
      </c>
      <c r="C822" s="130">
        <v>20</v>
      </c>
      <c r="D822" s="179">
        <v>14.49</v>
      </c>
    </row>
    <row r="823" spans="1:4" s="29" customFormat="1" ht="14">
      <c r="A823" s="26" t="s">
        <v>735</v>
      </c>
      <c r="B823" s="57" t="s">
        <v>273</v>
      </c>
      <c r="C823" s="130">
        <v>68</v>
      </c>
      <c r="D823" s="122">
        <v>10.75</v>
      </c>
    </row>
    <row r="824" spans="1:4" s="29" customFormat="1" ht="14">
      <c r="A824" s="20"/>
      <c r="C824" s="140"/>
      <c r="D824" s="135"/>
    </row>
    <row r="825" spans="1:4" s="29" customFormat="1" ht="14">
      <c r="A825" s="20"/>
      <c r="B825" s="37" t="s">
        <v>167</v>
      </c>
      <c r="C825" s="140"/>
      <c r="D825" s="135"/>
    </row>
    <row r="826" spans="1:4" s="29" customFormat="1" ht="14">
      <c r="A826" s="20"/>
      <c r="B826" s="25" t="s">
        <v>134</v>
      </c>
      <c r="C826" s="138"/>
      <c r="D826" s="135"/>
    </row>
    <row r="827" spans="1:4" s="29" customFormat="1" ht="14">
      <c r="A827" s="20"/>
      <c r="B827" s="13" t="s">
        <v>682</v>
      </c>
      <c r="C827" s="13"/>
      <c r="D827" s="135"/>
    </row>
    <row r="828" spans="1:4" s="29" customFormat="1" ht="14">
      <c r="A828" s="20"/>
      <c r="B828" s="25" t="s">
        <v>135</v>
      </c>
      <c r="C828" s="138"/>
      <c r="D828" s="135"/>
    </row>
    <row r="829" spans="1:4" s="29" customFormat="1" ht="31.5" customHeight="1">
      <c r="A829" s="20"/>
      <c r="B829" s="13" t="s">
        <v>536</v>
      </c>
      <c r="C829" s="13"/>
      <c r="D829" s="135"/>
    </row>
    <row r="830" spans="1:4" s="29" customFormat="1" ht="14">
      <c r="A830" s="20"/>
      <c r="B830" s="227" t="s">
        <v>671</v>
      </c>
      <c r="C830" s="138"/>
      <c r="D830" s="135"/>
    </row>
    <row r="831" spans="1:4" s="29" customFormat="1" ht="14">
      <c r="A831" s="20"/>
      <c r="B831" s="13" t="s">
        <v>229</v>
      </c>
      <c r="C831" s="13"/>
      <c r="D831" s="135"/>
    </row>
    <row r="832" spans="1:4" s="29" customFormat="1" ht="14">
      <c r="A832" s="20"/>
      <c r="B832" s="25" t="s">
        <v>137</v>
      </c>
      <c r="C832" s="138"/>
      <c r="D832" s="135"/>
    </row>
    <row r="833" spans="1:4" s="29" customFormat="1" ht="14">
      <c r="A833" s="20" t="s">
        <v>148</v>
      </c>
      <c r="B833" s="29" t="s">
        <v>573</v>
      </c>
      <c r="C833" s="175">
        <v>3024</v>
      </c>
      <c r="D833" s="122">
        <v>28.17</v>
      </c>
    </row>
    <row r="834" spans="1:4" s="29" customFormat="1" ht="14">
      <c r="A834" s="20" t="s">
        <v>668</v>
      </c>
      <c r="B834" s="226" t="s">
        <v>433</v>
      </c>
      <c r="C834" s="175">
        <v>3000</v>
      </c>
      <c r="D834" s="179">
        <v>3</v>
      </c>
    </row>
    <row r="835" spans="1:4" s="29" customFormat="1" ht="14">
      <c r="A835" s="20" t="s">
        <v>732</v>
      </c>
      <c r="B835" s="226" t="s">
        <v>434</v>
      </c>
      <c r="C835" s="175">
        <v>10000</v>
      </c>
      <c r="D835" s="179">
        <v>1</v>
      </c>
    </row>
    <row r="836" spans="1:4" s="29" customFormat="1" ht="14">
      <c r="A836" s="20" t="s">
        <v>733</v>
      </c>
      <c r="B836" s="33" t="s">
        <v>296</v>
      </c>
      <c r="C836" s="130">
        <v>2</v>
      </c>
      <c r="D836" s="168">
        <v>16500.169999999998</v>
      </c>
    </row>
    <row r="837" spans="1:4" s="29" customFormat="1" ht="28">
      <c r="A837" s="20" t="s">
        <v>734</v>
      </c>
      <c r="B837" s="33" t="s">
        <v>656</v>
      </c>
      <c r="C837" s="175">
        <v>3498</v>
      </c>
      <c r="D837" s="179">
        <v>84.34</v>
      </c>
    </row>
    <row r="838" spans="1:4" s="29" customFormat="1" ht="14">
      <c r="A838" s="20" t="s">
        <v>735</v>
      </c>
      <c r="B838" s="33" t="s">
        <v>43</v>
      </c>
      <c r="C838" s="175">
        <v>19596</v>
      </c>
      <c r="D838" s="179">
        <v>1.50</v>
      </c>
    </row>
    <row r="839" spans="1:4" s="29" customFormat="1" ht="14">
      <c r="A839" s="20"/>
      <c r="B839" s="57"/>
      <c r="C839" s="140"/>
      <c r="D839" s="135"/>
    </row>
    <row r="840" spans="1:4" s="29" customFormat="1" ht="14">
      <c r="A840" s="20"/>
      <c r="B840" s="12" t="s">
        <v>40</v>
      </c>
      <c r="C840" s="12"/>
      <c r="D840" s="135"/>
    </row>
    <row r="841" spans="1:4" s="29" customFormat="1" ht="14">
      <c r="A841" s="20"/>
      <c r="B841" s="25" t="s">
        <v>134</v>
      </c>
      <c r="C841" s="138"/>
      <c r="D841" s="135"/>
    </row>
    <row r="842" spans="1:4" s="29" customFormat="1" ht="14">
      <c r="A842" s="20"/>
      <c r="B842" s="13" t="s">
        <v>204</v>
      </c>
      <c r="C842" s="13"/>
      <c r="D842" s="135"/>
    </row>
    <row r="843" spans="1:4" s="29" customFormat="1" ht="14">
      <c r="A843" s="20"/>
      <c r="B843" s="25" t="s">
        <v>135</v>
      </c>
      <c r="C843" s="143"/>
      <c r="D843" s="135"/>
    </row>
    <row r="844" spans="1:4" s="29" customFormat="1" ht="14">
      <c r="A844" s="20"/>
      <c r="B844" s="13" t="s">
        <v>41</v>
      </c>
      <c r="C844" s="13"/>
      <c r="D844" s="135"/>
    </row>
    <row r="845" spans="1:4" s="29" customFormat="1" ht="14">
      <c r="A845" s="20"/>
      <c r="B845" s="227" t="s">
        <v>671</v>
      </c>
      <c r="C845" s="143"/>
      <c r="D845" s="135"/>
    </row>
    <row r="846" spans="1:4" s="29" customFormat="1" ht="14">
      <c r="A846" s="20"/>
      <c r="B846" s="13" t="s">
        <v>230</v>
      </c>
      <c r="C846" s="13"/>
      <c r="D846" s="135"/>
    </row>
    <row r="847" spans="1:4" s="29" customFormat="1" ht="14">
      <c r="A847" s="20"/>
      <c r="B847" s="25" t="s">
        <v>137</v>
      </c>
      <c r="C847" s="138"/>
      <c r="D847" s="135"/>
    </row>
    <row r="848" spans="1:4" s="29" customFormat="1" ht="14">
      <c r="A848" s="20" t="s">
        <v>148</v>
      </c>
      <c r="B848" s="33" t="s">
        <v>231</v>
      </c>
      <c r="C848" s="130">
        <v>130</v>
      </c>
      <c r="D848" s="91">
        <v>111</v>
      </c>
    </row>
    <row r="849" spans="1:4" s="29" customFormat="1" ht="14">
      <c r="A849" s="20" t="s">
        <v>668</v>
      </c>
      <c r="B849" s="33" t="s">
        <v>156</v>
      </c>
      <c r="C849" s="130">
        <v>38</v>
      </c>
      <c r="D849" s="91">
        <v>1317.20</v>
      </c>
    </row>
    <row r="850" spans="1:4" s="29" customFormat="1" ht="14">
      <c r="A850" s="20" t="s">
        <v>732</v>
      </c>
      <c r="B850" s="29" t="s">
        <v>1</v>
      </c>
      <c r="C850" s="130">
        <v>10</v>
      </c>
      <c r="D850" s="91">
        <v>10000</v>
      </c>
    </row>
    <row r="851" spans="1:4" s="29" customFormat="1" ht="14">
      <c r="A851" s="20"/>
      <c r="C851" s="140"/>
      <c r="D851" s="135"/>
    </row>
    <row r="852" spans="1:4" s="29" customFormat="1" ht="14">
      <c r="A852" s="20"/>
      <c r="B852" s="37" t="s">
        <v>95</v>
      </c>
      <c r="C852" s="140"/>
      <c r="D852" s="135"/>
    </row>
    <row r="853" spans="1:4" s="29" customFormat="1" ht="14">
      <c r="A853" s="20"/>
      <c r="B853" s="25" t="s">
        <v>134</v>
      </c>
      <c r="C853" s="138"/>
      <c r="D853" s="135"/>
    </row>
    <row r="854" spans="1:4" s="29" customFormat="1" ht="33" customHeight="1">
      <c r="A854" s="20"/>
      <c r="B854" s="13" t="s">
        <v>574</v>
      </c>
      <c r="C854" s="13"/>
      <c r="D854" s="135"/>
    </row>
    <row r="855" spans="1:4" s="29" customFormat="1" ht="14">
      <c r="A855" s="20"/>
      <c r="B855" s="25" t="s">
        <v>135</v>
      </c>
      <c r="C855" s="138"/>
      <c r="D855" s="135"/>
    </row>
    <row r="856" spans="1:4" s="29" customFormat="1" ht="27.75" customHeight="1">
      <c r="A856" s="20"/>
      <c r="B856" s="13" t="s">
        <v>206</v>
      </c>
      <c r="C856" s="13"/>
      <c r="D856" s="135"/>
    </row>
    <row r="857" spans="1:4" s="29" customFormat="1" ht="28.5" customHeight="1">
      <c r="A857" s="20"/>
      <c r="B857" s="13" t="s">
        <v>537</v>
      </c>
      <c r="C857" s="13"/>
      <c r="D857" s="135"/>
    </row>
    <row r="858" spans="1:4" s="29" customFormat="1" ht="14">
      <c r="A858" s="20"/>
      <c r="B858" s="227" t="s">
        <v>671</v>
      </c>
      <c r="C858" s="138"/>
      <c r="D858" s="135"/>
    </row>
    <row r="859" spans="1:4" s="29" customFormat="1" ht="14">
      <c r="A859" s="20"/>
      <c r="B859" s="29" t="s">
        <v>208</v>
      </c>
      <c r="C859" s="135"/>
      <c r="D859" s="135"/>
    </row>
    <row r="860" spans="1:4" s="29" customFormat="1" ht="14">
      <c r="A860" s="20"/>
      <c r="B860" s="25" t="s">
        <v>137</v>
      </c>
      <c r="C860" s="135"/>
      <c r="D860" s="135"/>
    </row>
    <row r="861" spans="1:4" s="29" customFormat="1" ht="14">
      <c r="A861" s="20" t="s">
        <v>148</v>
      </c>
      <c r="B861" s="29" t="s">
        <v>68</v>
      </c>
      <c r="C861" s="130">
        <v>126</v>
      </c>
      <c r="D861" s="232">
        <v>23.66</v>
      </c>
    </row>
    <row r="862" spans="1:4" s="29" customFormat="1" ht="14">
      <c r="A862" s="20" t="s">
        <v>668</v>
      </c>
      <c r="B862" s="29" t="s">
        <v>69</v>
      </c>
      <c r="C862" s="130">
        <v>56</v>
      </c>
      <c r="D862" s="232">
        <v>23.73</v>
      </c>
    </row>
    <row r="863" spans="1:4" s="29" customFormat="1" ht="14">
      <c r="A863" s="20"/>
      <c r="C863" s="140"/>
      <c r="D863" s="135"/>
    </row>
    <row r="864" spans="1:4" s="29" customFormat="1" ht="14">
      <c r="A864" s="20"/>
      <c r="B864" s="37" t="s">
        <v>44</v>
      </c>
      <c r="C864" s="140"/>
      <c r="D864" s="135"/>
    </row>
    <row r="865" spans="1:4" s="29" customFormat="1" ht="14">
      <c r="A865" s="20"/>
      <c r="B865" s="25" t="s">
        <v>134</v>
      </c>
      <c r="C865" s="138"/>
      <c r="D865" s="135"/>
    </row>
    <row r="866" spans="1:4" s="29" customFormat="1" ht="14">
      <c r="A866" s="20"/>
      <c r="B866" s="13" t="s">
        <v>188</v>
      </c>
      <c r="C866" s="13"/>
      <c r="D866" s="135"/>
    </row>
    <row r="867" spans="1:4" s="29" customFormat="1" ht="14">
      <c r="A867" s="20"/>
      <c r="B867" s="25" t="s">
        <v>135</v>
      </c>
      <c r="C867" s="143"/>
      <c r="D867" s="135"/>
    </row>
    <row r="868" spans="1:4" s="29" customFormat="1" ht="58.5" customHeight="1">
      <c r="A868" s="20"/>
      <c r="B868" s="13" t="s">
        <v>263</v>
      </c>
      <c r="C868" s="13"/>
      <c r="D868" s="135"/>
    </row>
    <row r="869" spans="1:4" s="29" customFormat="1" ht="14">
      <c r="A869" s="20"/>
      <c r="B869" s="227" t="s">
        <v>671</v>
      </c>
      <c r="C869" s="138"/>
      <c r="D869" s="135"/>
    </row>
    <row r="870" spans="1:4" s="29" customFormat="1" ht="14">
      <c r="A870" s="20"/>
      <c r="B870" s="13" t="s">
        <v>229</v>
      </c>
      <c r="C870" s="13"/>
      <c r="D870" s="135"/>
    </row>
    <row r="871" spans="1:4" s="29" customFormat="1" ht="14">
      <c r="A871" s="20"/>
      <c r="B871" s="25" t="s">
        <v>15</v>
      </c>
      <c r="C871" s="138"/>
      <c r="D871" s="135"/>
    </row>
    <row r="872" spans="1:4" s="29" customFormat="1" ht="14">
      <c r="A872" s="20" t="s">
        <v>148</v>
      </c>
      <c r="B872" s="29" t="s">
        <v>70</v>
      </c>
      <c r="C872" s="135">
        <v>95</v>
      </c>
      <c r="D872" s="232">
        <v>44.86</v>
      </c>
    </row>
    <row r="873" spans="1:4" s="29" customFormat="1" ht="14">
      <c r="A873" s="20"/>
      <c r="C873" s="140"/>
      <c r="D873" s="135"/>
    </row>
    <row r="874" spans="1:4" s="29" customFormat="1" ht="14">
      <c r="A874" s="20"/>
      <c r="C874" s="140"/>
      <c r="D874" s="135"/>
    </row>
    <row r="875" spans="1:4" s="29" customFormat="1" ht="14">
      <c r="A875" s="20"/>
      <c r="C875" s="140"/>
      <c r="D875" s="135"/>
    </row>
    <row r="876" spans="1:4" s="29" customFormat="1" ht="14">
      <c r="A876" s="20"/>
      <c r="C876" s="140"/>
      <c r="D876" s="135"/>
    </row>
    <row r="877" spans="1:4" s="29" customFormat="1" ht="14">
      <c r="A877" s="20"/>
      <c r="C877" s="140"/>
      <c r="D877" s="135"/>
    </row>
    <row r="878" spans="1:4" s="29" customFormat="1" ht="14">
      <c r="A878" s="20"/>
      <c r="C878" s="140"/>
      <c r="D878" s="135"/>
    </row>
    <row r="879" spans="1:4" s="29" customFormat="1" ht="14">
      <c r="A879" s="20"/>
      <c r="C879" s="140"/>
      <c r="D879" s="135"/>
    </row>
    <row r="880" spans="1:4" s="29" customFormat="1" ht="14">
      <c r="A880" s="20"/>
      <c r="C880" s="140"/>
      <c r="D880" s="135"/>
    </row>
    <row r="881" spans="1:4" s="29" customFormat="1" ht="14">
      <c r="A881" s="20"/>
      <c r="C881" s="140"/>
      <c r="D881" s="135"/>
    </row>
    <row r="882" spans="1:4" s="29" customFormat="1" ht="14">
      <c r="A882" s="20"/>
      <c r="C882" s="140"/>
      <c r="D882" s="135"/>
    </row>
    <row r="883" spans="1:4" s="29" customFormat="1" ht="14">
      <c r="A883" s="20"/>
      <c r="C883" s="140"/>
      <c r="D883" s="135"/>
    </row>
    <row r="884" spans="1:4" s="29" customFormat="1" ht="15">
      <c r="A884" s="7" t="s">
        <v>759</v>
      </c>
      <c r="B884" s="7"/>
      <c r="C884" s="7"/>
      <c r="D884" s="135"/>
    </row>
    <row r="885" spans="1:4" s="29" customFormat="1" ht="14">
      <c r="A885" s="13" t="s">
        <v>131</v>
      </c>
      <c r="B885" s="13"/>
      <c r="C885" s="13"/>
      <c r="D885" s="135"/>
    </row>
    <row r="886" spans="1:4" s="29" customFormat="1" ht="30" customHeight="1">
      <c r="A886" s="261" t="s">
        <v>45</v>
      </c>
      <c r="B886" s="261"/>
      <c r="C886" s="261"/>
      <c r="D886" s="135"/>
    </row>
    <row r="887" spans="1:3" ht="14">
      <c r="A887" s="35"/>
      <c r="B887" s="49"/>
      <c r="C887" s="138"/>
    </row>
    <row r="888" spans="1:4" s="29" customFormat="1" ht="14">
      <c r="A888" s="20"/>
      <c r="B888" s="50" t="s">
        <v>785</v>
      </c>
      <c r="C888" s="138"/>
      <c r="D888" s="135"/>
    </row>
    <row r="889" spans="1:4" s="29" customFormat="1" ht="14">
      <c r="A889" s="20"/>
      <c r="B889" s="227" t="s">
        <v>134</v>
      </c>
      <c r="C889" s="143"/>
      <c r="D889" s="135"/>
    </row>
    <row r="890" spans="1:4" s="29" customFormat="1" ht="14">
      <c r="A890" s="20"/>
      <c r="B890" s="13" t="s">
        <v>286</v>
      </c>
      <c r="C890" s="13"/>
      <c r="D890" s="135"/>
    </row>
    <row r="891" spans="1:4" s="29" customFormat="1" ht="14">
      <c r="A891" s="20"/>
      <c r="B891" s="25" t="s">
        <v>135</v>
      </c>
      <c r="C891" s="138"/>
      <c r="D891" s="135"/>
    </row>
    <row r="892" spans="1:4" s="29" customFormat="1" ht="14">
      <c r="A892" s="20"/>
      <c r="B892" s="13" t="s">
        <v>683</v>
      </c>
      <c r="C892" s="13"/>
      <c r="D892" s="135"/>
    </row>
    <row r="893" spans="1:4" s="29" customFormat="1" ht="14">
      <c r="A893" s="20"/>
      <c r="B893" s="227" t="s">
        <v>671</v>
      </c>
      <c r="C893" s="138"/>
      <c r="D893" s="135"/>
    </row>
    <row r="894" spans="1:4" s="29" customFormat="1" ht="14">
      <c r="A894" s="20"/>
      <c r="B894" s="13" t="s">
        <v>107</v>
      </c>
      <c r="C894" s="13"/>
      <c r="D894" s="135"/>
    </row>
    <row r="895" spans="1:4" s="29" customFormat="1" ht="14">
      <c r="A895" s="20"/>
      <c r="B895" s="25" t="s">
        <v>15</v>
      </c>
      <c r="C895" s="140"/>
      <c r="D895" s="135"/>
    </row>
    <row r="896" spans="1:4" s="29" customFormat="1" ht="14">
      <c r="A896" s="20" t="s">
        <v>148</v>
      </c>
      <c r="B896" s="57" t="s">
        <v>343</v>
      </c>
      <c r="C896" s="211">
        <v>3924.30</v>
      </c>
      <c r="D896" s="147">
        <v>3144</v>
      </c>
    </row>
    <row r="897" spans="1:4" s="29" customFormat="1" ht="28">
      <c r="A897" s="20" t="s">
        <v>668</v>
      </c>
      <c r="B897" s="223" t="s">
        <v>450</v>
      </c>
      <c r="C897" s="175">
        <v>64</v>
      </c>
      <c r="D897" s="135"/>
    </row>
    <row r="898" spans="1:4" s="29" customFormat="1" ht="14">
      <c r="A898" s="20"/>
      <c r="C898" s="140"/>
      <c r="D898" s="135"/>
    </row>
    <row r="899" spans="1:4" s="29" customFormat="1" ht="14">
      <c r="A899" s="20"/>
      <c r="B899" s="12" t="s">
        <v>96</v>
      </c>
      <c r="C899" s="12"/>
      <c r="D899" s="135"/>
    </row>
    <row r="900" spans="1:4" s="29" customFormat="1" ht="14">
      <c r="A900" s="20"/>
      <c r="B900" s="227" t="s">
        <v>134</v>
      </c>
      <c r="C900" s="138"/>
      <c r="D900" s="135"/>
    </row>
    <row r="901" spans="1:4" s="29" customFormat="1" ht="14">
      <c r="A901" s="20"/>
      <c r="B901" s="13" t="s">
        <v>287</v>
      </c>
      <c r="C901" s="13"/>
      <c r="D901" s="135"/>
    </row>
    <row r="902" spans="1:4" s="29" customFormat="1" ht="14">
      <c r="A902" s="20"/>
      <c r="B902" s="25" t="s">
        <v>135</v>
      </c>
      <c r="C902" s="138"/>
      <c r="D902" s="135"/>
    </row>
    <row r="903" spans="1:4" s="29" customFormat="1" ht="14">
      <c r="A903" s="20"/>
      <c r="B903" s="13" t="s">
        <v>538</v>
      </c>
      <c r="C903" s="13"/>
      <c r="D903" s="135"/>
    </row>
    <row r="904" spans="1:4" s="29" customFormat="1" ht="14">
      <c r="A904" s="20"/>
      <c r="B904" s="227" t="s">
        <v>671</v>
      </c>
      <c r="C904" s="138"/>
      <c r="D904" s="135"/>
    </row>
    <row r="905" spans="1:4" s="29" customFormat="1" ht="14">
      <c r="A905" s="20"/>
      <c r="B905" s="33" t="s">
        <v>549</v>
      </c>
      <c r="C905" s="138"/>
      <c r="D905" s="135"/>
    </row>
    <row r="906" spans="1:4" s="29" customFormat="1" ht="14">
      <c r="A906" s="20"/>
      <c r="B906" s="25" t="s">
        <v>15</v>
      </c>
      <c r="C906" s="140"/>
      <c r="D906" s="135"/>
    </row>
    <row r="907" spans="1:4" s="29" customFormat="1" ht="28">
      <c r="A907" s="20" t="s">
        <v>148</v>
      </c>
      <c r="B907" s="57" t="s">
        <v>684</v>
      </c>
      <c r="C907" s="175">
        <v>10000</v>
      </c>
      <c r="D907" s="212">
        <v>129</v>
      </c>
    </row>
    <row r="908" spans="1:3" ht="28">
      <c r="A908" s="26" t="s">
        <v>668</v>
      </c>
      <c r="B908" s="223" t="s">
        <v>657</v>
      </c>
      <c r="C908" s="205">
        <v>22</v>
      </c>
    </row>
    <row r="911" spans="1:4" s="29" customFormat="1" ht="15">
      <c r="A911" s="7" t="s">
        <v>798</v>
      </c>
      <c r="B911" s="7"/>
      <c r="C911" s="7"/>
      <c r="D911" s="135"/>
    </row>
    <row r="912" spans="1:4" s="29" customFormat="1" ht="14">
      <c r="A912" s="9" t="s">
        <v>131</v>
      </c>
      <c r="B912" s="9"/>
      <c r="C912" s="140"/>
      <c r="D912" s="135"/>
    </row>
    <row r="913" spans="1:4" s="29" customFormat="1" ht="14.25" customHeight="1">
      <c r="A913" s="261" t="s">
        <v>491</v>
      </c>
      <c r="B913" s="261"/>
      <c r="C913" s="261"/>
      <c r="D913" s="135"/>
    </row>
    <row r="915" spans="2:3" ht="14">
      <c r="B915" s="12" t="s">
        <v>786</v>
      </c>
      <c r="C915" s="12"/>
    </row>
    <row r="916" spans="1:4" s="29" customFormat="1" ht="14">
      <c r="A916" s="20"/>
      <c r="B916" s="227" t="s">
        <v>134</v>
      </c>
      <c r="C916" s="138"/>
      <c r="D916" s="135"/>
    </row>
    <row r="917" spans="1:4" s="29" customFormat="1" ht="30" customHeight="1">
      <c r="A917" s="20"/>
      <c r="B917" s="13" t="s">
        <v>716</v>
      </c>
      <c r="C917" s="13"/>
      <c r="D917" s="135"/>
    </row>
    <row r="918" spans="1:4" s="29" customFormat="1" ht="14">
      <c r="A918" s="20"/>
      <c r="B918" s="25" t="s">
        <v>135</v>
      </c>
      <c r="C918" s="138"/>
      <c r="D918" s="135"/>
    </row>
    <row r="919" spans="1:4" s="29" customFormat="1" ht="48.75" customHeight="1">
      <c r="A919" s="20"/>
      <c r="B919" s="13" t="s">
        <v>685</v>
      </c>
      <c r="C919" s="13"/>
      <c r="D919" s="135"/>
    </row>
    <row r="920" spans="1:4" s="29" customFormat="1" ht="14">
      <c r="A920" s="20"/>
      <c r="B920" s="227" t="s">
        <v>671</v>
      </c>
      <c r="C920" s="138"/>
      <c r="D920" s="135"/>
    </row>
    <row r="921" spans="1:4" s="29" customFormat="1" ht="50.25" customHeight="1">
      <c r="A921" s="20"/>
      <c r="B921" s="13" t="s">
        <v>649</v>
      </c>
      <c r="C921" s="13"/>
      <c r="D921" s="135"/>
    </row>
    <row r="922" spans="1:4" s="29" customFormat="1" ht="14">
      <c r="A922" s="20"/>
      <c r="B922" s="25" t="s">
        <v>137</v>
      </c>
      <c r="C922" s="138"/>
      <c r="D922" s="135"/>
    </row>
    <row r="923" spans="1:4" s="29" customFormat="1" ht="14">
      <c r="A923" s="20" t="s">
        <v>148</v>
      </c>
      <c r="B923" s="97" t="s">
        <v>575</v>
      </c>
      <c r="C923" s="175">
        <v>2000</v>
      </c>
      <c r="D923" s="135"/>
    </row>
    <row r="924" spans="1:4" s="29" customFormat="1" ht="14">
      <c r="A924" s="20" t="s">
        <v>668</v>
      </c>
      <c r="B924" s="97" t="s">
        <v>490</v>
      </c>
      <c r="C924" s="175">
        <v>875882</v>
      </c>
      <c r="D924" s="135"/>
    </row>
    <row r="925" spans="1:4" s="29" customFormat="1" ht="14">
      <c r="A925" s="20" t="s">
        <v>732</v>
      </c>
      <c r="B925" s="97" t="s">
        <v>576</v>
      </c>
      <c r="C925" s="175">
        <v>130</v>
      </c>
      <c r="D925" s="135"/>
    </row>
    <row r="926" spans="1:4" s="29" customFormat="1" ht="15.75" customHeight="1">
      <c r="A926" s="20" t="s">
        <v>733</v>
      </c>
      <c r="B926" s="97" t="s">
        <v>577</v>
      </c>
      <c r="C926" s="175">
        <v>700</v>
      </c>
      <c r="D926" s="135"/>
    </row>
    <row r="927" spans="1:4" s="29" customFormat="1" ht="14">
      <c r="A927" s="20"/>
      <c r="B927" s="33"/>
      <c r="C927" s="175"/>
      <c r="D927" s="135"/>
    </row>
    <row r="928" spans="1:4" s="29" customFormat="1" ht="14">
      <c r="A928" s="20"/>
      <c r="B928" s="33"/>
      <c r="C928" s="175"/>
      <c r="D928" s="135"/>
    </row>
    <row r="929" spans="1:4" s="29" customFormat="1" ht="18.75" customHeight="1">
      <c r="A929" s="7" t="s">
        <v>787</v>
      </c>
      <c r="B929" s="7"/>
      <c r="C929" s="7"/>
      <c r="D929" s="135"/>
    </row>
    <row r="930" spans="1:4" s="29" customFormat="1" ht="14">
      <c r="A930" s="9" t="s">
        <v>131</v>
      </c>
      <c r="B930" s="9"/>
      <c r="C930" s="140"/>
      <c r="D930" s="135"/>
    </row>
    <row r="931" spans="1:4" s="29" customFormat="1" ht="28.5" customHeight="1">
      <c r="A931" s="261" t="s">
        <v>539</v>
      </c>
      <c r="B931" s="261"/>
      <c r="C931" s="261"/>
      <c r="D931" s="135"/>
    </row>
    <row r="933" spans="2:3" ht="14">
      <c r="B933" s="12" t="s">
        <v>788</v>
      </c>
      <c r="C933" s="12"/>
    </row>
    <row r="934" spans="1:4" s="29" customFormat="1" ht="14">
      <c r="A934" s="20"/>
      <c r="B934" s="227" t="s">
        <v>134</v>
      </c>
      <c r="C934" s="138"/>
      <c r="D934" s="135"/>
    </row>
    <row r="935" spans="1:4" s="29" customFormat="1" ht="14">
      <c r="A935" s="20"/>
      <c r="B935" s="33" t="s">
        <v>46</v>
      </c>
      <c r="C935" s="138"/>
      <c r="D935" s="135"/>
    </row>
    <row r="936" spans="1:4" s="29" customFormat="1" ht="14">
      <c r="A936" s="20"/>
      <c r="B936" s="25" t="s">
        <v>135</v>
      </c>
      <c r="C936" s="138"/>
      <c r="D936" s="135"/>
    </row>
    <row r="937" spans="1:4" s="29" customFormat="1" ht="14">
      <c r="A937" s="20"/>
      <c r="B937" s="33" t="s">
        <v>47</v>
      </c>
      <c r="C937" s="138"/>
      <c r="D937" s="135"/>
    </row>
    <row r="938" spans="1:4" s="29" customFormat="1" ht="14">
      <c r="A938" s="20"/>
      <c r="B938" s="33"/>
      <c r="C938" s="138"/>
      <c r="D938" s="135"/>
    </row>
    <row r="939" spans="1:4" s="29" customFormat="1" ht="14">
      <c r="A939" s="20"/>
      <c r="B939" s="33"/>
      <c r="C939" s="138"/>
      <c r="D939" s="135"/>
    </row>
    <row r="940" spans="1:4" s="29" customFormat="1" ht="14">
      <c r="A940" s="20"/>
      <c r="B940" s="227" t="s">
        <v>671</v>
      </c>
      <c r="C940" s="138"/>
      <c r="D940" s="135"/>
    </row>
    <row r="941" spans="1:4" s="29" customFormat="1" ht="14">
      <c r="A941" s="20"/>
      <c r="B941" s="33" t="s">
        <v>48</v>
      </c>
      <c r="C941" s="138"/>
      <c r="D941" s="135"/>
    </row>
    <row r="942" spans="1:4" s="29" customFormat="1" ht="14">
      <c r="A942" s="20"/>
      <c r="B942" s="25" t="s">
        <v>137</v>
      </c>
      <c r="C942" s="138"/>
      <c r="D942" s="135"/>
    </row>
    <row r="943" spans="1:4" s="29" customFormat="1" ht="30">
      <c r="A943" s="20" t="s">
        <v>148</v>
      </c>
      <c r="B943" s="33" t="s">
        <v>658</v>
      </c>
      <c r="C943" s="175">
        <v>1000</v>
      </c>
      <c r="D943" s="168">
        <v>28</v>
      </c>
    </row>
    <row r="944" spans="1:4" s="29" customFormat="1" ht="14">
      <c r="A944" s="20" t="s">
        <v>668</v>
      </c>
      <c r="B944" s="33" t="s">
        <v>6</v>
      </c>
      <c r="C944" s="175">
        <v>8</v>
      </c>
      <c r="D944" s="168">
        <v>100</v>
      </c>
    </row>
    <row r="945" spans="1:4" s="29" customFormat="1" ht="14">
      <c r="A945" s="20" t="s">
        <v>732</v>
      </c>
      <c r="B945" s="33" t="s">
        <v>264</v>
      </c>
      <c r="C945" s="175">
        <v>60</v>
      </c>
      <c r="D945" s="168">
        <v>1</v>
      </c>
    </row>
    <row r="946" spans="1:4" s="29" customFormat="1" ht="15.75" customHeight="1">
      <c r="A946" s="20" t="s">
        <v>733</v>
      </c>
      <c r="B946" s="33" t="s">
        <v>7</v>
      </c>
      <c r="C946" s="175">
        <v>1</v>
      </c>
      <c r="D946" s="168">
        <v>43000</v>
      </c>
    </row>
    <row r="947" spans="1:4" s="29" customFormat="1" ht="14">
      <c r="A947" s="20" t="s">
        <v>734</v>
      </c>
      <c r="B947" s="33" t="s">
        <v>435</v>
      </c>
      <c r="C947" s="175">
        <v>1</v>
      </c>
      <c r="D947" s="168">
        <v>755</v>
      </c>
    </row>
    <row r="948" spans="3:3" ht="14">
      <c r="C948" s="130"/>
    </row>
    <row r="949" spans="3:3" ht="14">
      <c r="C949" s="130"/>
    </row>
    <row r="950" spans="2:3" ht="16.5">
      <c r="B950" s="180" t="s">
        <v>590</v>
      </c>
      <c r="C950" s="130"/>
    </row>
    <row r="952" spans="1:4" s="232" customFormat="1" ht="19.5" customHeight="1">
      <c r="A952" s="105"/>
      <c r="B952" s="265" t="s">
        <v>594</v>
      </c>
      <c r="C952" s="265"/>
      <c r="D952" s="265"/>
    </row>
    <row r="953" spans="1:4" s="232" customFormat="1" ht="12.75" customHeight="1">
      <c r="A953" s="105"/>
      <c r="B953" s="181" t="s">
        <v>134</v>
      </c>
      <c r="C953" s="161"/>
      <c r="D953" s="161"/>
    </row>
    <row r="954" spans="1:4" s="232" customFormat="1" ht="30" customHeight="1">
      <c r="A954" s="105"/>
      <c r="B954" s="14" t="s">
        <v>686</v>
      </c>
      <c r="C954" s="14"/>
      <c r="D954" s="14"/>
    </row>
    <row r="955" spans="1:4" s="232" customFormat="1" ht="14">
      <c r="A955" s="105"/>
      <c r="B955" s="100" t="s">
        <v>135</v>
      </c>
      <c r="C955" s="161"/>
      <c r="D955" s="161"/>
    </row>
    <row r="956" spans="1:4" s="232" customFormat="1" ht="12.75" customHeight="1">
      <c r="A956" s="105"/>
      <c r="B956" s="14" t="s">
        <v>591</v>
      </c>
      <c r="C956" s="14"/>
      <c r="D956" s="14"/>
    </row>
    <row r="957" spans="1:4" s="232" customFormat="1" ht="14">
      <c r="A957" s="105"/>
      <c r="B957" s="99" t="s">
        <v>687</v>
      </c>
      <c r="C957" s="161"/>
      <c r="D957" s="161"/>
    </row>
    <row r="958" spans="1:4" s="232" customFormat="1" ht="15" customHeight="1">
      <c r="A958" s="105"/>
      <c r="B958" s="14" t="s">
        <v>592</v>
      </c>
      <c r="C958" s="14"/>
      <c r="D958" s="14"/>
    </row>
    <row r="959" spans="1:4" s="232" customFormat="1" ht="14">
      <c r="A959" s="105"/>
      <c r="B959" s="100" t="s">
        <v>137</v>
      </c>
      <c r="C959" s="161"/>
      <c r="D959" s="161"/>
    </row>
    <row r="960" spans="1:4" s="232" customFormat="1" ht="20.25" customHeight="1">
      <c r="A960" s="20" t="s">
        <v>148</v>
      </c>
      <c r="B960" s="178" t="s">
        <v>593</v>
      </c>
      <c r="C960" s="175">
        <v>23598</v>
      </c>
      <c r="D960" s="182">
        <f>8557536/C960</f>
        <v>362.6381896770913</v>
      </c>
    </row>
    <row r="961" spans="1:4" s="232" customFormat="1" ht="16.5" customHeight="1">
      <c r="A961" s="20" t="s">
        <v>668</v>
      </c>
      <c r="B961" s="178" t="s">
        <v>595</v>
      </c>
      <c r="C961" s="175">
        <v>18527</v>
      </c>
      <c r="D961" s="174">
        <f>650000/C961</f>
        <v>35.083931559345821</v>
      </c>
    </row>
    <row r="962" spans="1:4" s="29" customFormat="1" ht="14">
      <c r="A962" s="20"/>
      <c r="B962" s="25"/>
      <c r="C962" s="138"/>
      <c r="D962" s="135"/>
    </row>
    <row r="963" spans="3:3" ht="14">
      <c r="C963" s="130"/>
    </row>
    <row r="964" spans="1:4" s="29" customFormat="1" ht="15">
      <c r="A964" s="7" t="s">
        <v>807</v>
      </c>
      <c r="B964" s="7"/>
      <c r="C964" s="7"/>
      <c r="D964" s="135"/>
    </row>
    <row r="965" spans="1:4" s="29" customFormat="1" ht="14">
      <c r="A965" s="13" t="s">
        <v>131</v>
      </c>
      <c r="B965" s="13"/>
      <c r="C965" s="140"/>
      <c r="D965" s="135"/>
    </row>
    <row r="966" spans="1:4" s="29" customFormat="1" ht="57.75" customHeight="1">
      <c r="A966" s="6" t="s">
        <v>282</v>
      </c>
      <c r="B966" s="6"/>
      <c r="C966" s="6"/>
      <c r="D966" s="6"/>
    </row>
    <row r="967" spans="1:4" s="29" customFormat="1" ht="14">
      <c r="A967" s="128"/>
      <c r="B967" s="227"/>
      <c r="C967" s="142"/>
      <c r="D967" s="135"/>
    </row>
    <row r="968" spans="1:4" s="29" customFormat="1" ht="14">
      <c r="A968" s="20"/>
      <c r="B968" s="12" t="s">
        <v>808</v>
      </c>
      <c r="C968" s="12"/>
      <c r="D968" s="135"/>
    </row>
    <row r="969" spans="1:4" s="29" customFormat="1" ht="14">
      <c r="A969" s="20"/>
      <c r="B969" s="12" t="s">
        <v>129</v>
      </c>
      <c r="C969" s="12"/>
      <c r="D969" s="135"/>
    </row>
    <row r="970" spans="1:4" s="29" customFormat="1" ht="14">
      <c r="A970" s="20"/>
      <c r="B970" s="12" t="s">
        <v>130</v>
      </c>
      <c r="C970" s="12"/>
      <c r="D970" s="135"/>
    </row>
    <row r="971" spans="1:4" s="29" customFormat="1" ht="14">
      <c r="A971" s="20"/>
      <c r="B971" s="227" t="s">
        <v>134</v>
      </c>
      <c r="C971" s="138"/>
      <c r="D971" s="135"/>
    </row>
    <row r="972" spans="1:4" s="29" customFormat="1" ht="29.25" customHeight="1">
      <c r="A972" s="20"/>
      <c r="B972" s="13" t="s">
        <v>540</v>
      </c>
      <c r="C972" s="13"/>
      <c r="D972" s="13"/>
    </row>
    <row r="973" spans="1:4" s="29" customFormat="1" ht="14">
      <c r="A973" s="20"/>
      <c r="B973" s="25" t="s">
        <v>135</v>
      </c>
      <c r="C973" s="138"/>
      <c r="D973" s="135"/>
    </row>
    <row r="974" spans="1:4" s="29" customFormat="1" ht="61.5" customHeight="1">
      <c r="A974" s="20"/>
      <c r="B974" s="13" t="s">
        <v>688</v>
      </c>
      <c r="C974" s="13"/>
      <c r="D974" s="13"/>
    </row>
    <row r="975" spans="1:4" s="29" customFormat="1" ht="14">
      <c r="A975" s="20"/>
      <c r="B975" s="227" t="s">
        <v>671</v>
      </c>
      <c r="C975" s="138"/>
      <c r="D975" s="135"/>
    </row>
    <row r="976" spans="1:4" s="29" customFormat="1" ht="29.25" customHeight="1">
      <c r="A976" s="20"/>
      <c r="B976" s="13" t="s">
        <v>171</v>
      </c>
      <c r="C976" s="13"/>
      <c r="D976" s="135"/>
    </row>
    <row r="977" spans="1:4" s="29" customFormat="1" ht="14">
      <c r="A977" s="20"/>
      <c r="B977" s="25" t="s">
        <v>137</v>
      </c>
      <c r="C977" s="138"/>
      <c r="D977" s="135"/>
    </row>
    <row r="978" spans="1:4" s="29" customFormat="1" ht="29.25" customHeight="1">
      <c r="A978" s="35" t="s">
        <v>148</v>
      </c>
      <c r="B978" s="224" t="s">
        <v>541</v>
      </c>
      <c r="C978" s="175">
        <f>SUM(C979:C980)</f>
        <v>3360</v>
      </c>
      <c r="D978" s="174">
        <f>SUM(D979:D980)</f>
        <v>33.019999999999996</v>
      </c>
    </row>
    <row r="979" spans="1:4" s="29" customFormat="1" ht="14">
      <c r="A979" s="35" t="s">
        <v>138</v>
      </c>
      <c r="B979" s="224" t="s">
        <v>172</v>
      </c>
      <c r="C979" s="175">
        <v>1560</v>
      </c>
      <c r="D979" s="174">
        <v>23.11</v>
      </c>
    </row>
    <row r="980" spans="1:4" s="29" customFormat="1" ht="14">
      <c r="A980" s="35" t="s">
        <v>139</v>
      </c>
      <c r="B980" s="226" t="s">
        <v>209</v>
      </c>
      <c r="C980" s="175">
        <v>1800</v>
      </c>
      <c r="D980" s="174">
        <v>9.91</v>
      </c>
    </row>
    <row r="981" spans="1:4" s="29" customFormat="1" ht="28">
      <c r="A981" s="35" t="s">
        <v>668</v>
      </c>
      <c r="B981" s="224" t="s">
        <v>659</v>
      </c>
      <c r="C981" s="175">
        <f>SUM(C982:C984)</f>
        <v>442</v>
      </c>
      <c r="D981" s="174">
        <f>SUM(D982:D985)</f>
        <v>3172.30</v>
      </c>
    </row>
    <row r="982" spans="1:4" s="29" customFormat="1" ht="14">
      <c r="A982" s="35" t="s">
        <v>49</v>
      </c>
      <c r="B982" s="224" t="s">
        <v>173</v>
      </c>
      <c r="C982" s="175">
        <v>4</v>
      </c>
      <c r="D982" s="174">
        <v>1594.41</v>
      </c>
    </row>
    <row r="983" spans="1:4" s="29" customFormat="1" ht="14">
      <c r="A983" s="35" t="s">
        <v>50</v>
      </c>
      <c r="B983" s="224" t="s">
        <v>174</v>
      </c>
      <c r="C983" s="175">
        <v>88</v>
      </c>
      <c r="D983" s="174">
        <v>1237.8900000000001</v>
      </c>
    </row>
    <row r="984" spans="1:4" s="29" customFormat="1" ht="14">
      <c r="A984" s="35" t="s">
        <v>51</v>
      </c>
      <c r="B984" s="224" t="s">
        <v>309</v>
      </c>
      <c r="C984" s="175">
        <v>350</v>
      </c>
      <c r="D984" s="174">
        <v>321.85000000000002</v>
      </c>
    </row>
    <row r="985" spans="1:4" s="29" customFormat="1" ht="14">
      <c r="A985" s="35" t="s">
        <v>732</v>
      </c>
      <c r="B985" s="224" t="s">
        <v>220</v>
      </c>
      <c r="C985" s="175">
        <v>5000</v>
      </c>
      <c r="D985" s="174">
        <v>18.15</v>
      </c>
    </row>
    <row r="986" spans="1:4" s="29" customFormat="1" ht="30" customHeight="1">
      <c r="A986" s="35" t="s">
        <v>733</v>
      </c>
      <c r="B986" s="228" t="s">
        <v>542</v>
      </c>
      <c r="C986" s="222">
        <v>641</v>
      </c>
      <c r="D986" s="172">
        <v>2536.36</v>
      </c>
    </row>
    <row r="987" spans="1:4" s="29" customFormat="1" ht="28">
      <c r="A987" s="35" t="s">
        <v>59</v>
      </c>
      <c r="B987" s="224" t="s">
        <v>721</v>
      </c>
      <c r="C987" s="222">
        <v>300</v>
      </c>
      <c r="D987" s="172">
        <v>28.06</v>
      </c>
    </row>
    <row r="988" spans="1:4" s="29" customFormat="1" ht="28">
      <c r="A988" s="35" t="s">
        <v>345</v>
      </c>
      <c r="B988" s="224" t="s">
        <v>717</v>
      </c>
      <c r="C988" s="222">
        <v>120</v>
      </c>
      <c r="D988" s="172">
        <v>56.12</v>
      </c>
    </row>
    <row r="989" spans="1:4" s="29" customFormat="1" ht="28">
      <c r="A989" s="20" t="s">
        <v>346</v>
      </c>
      <c r="B989" s="224" t="s">
        <v>718</v>
      </c>
      <c r="C989" s="222">
        <v>10</v>
      </c>
      <c r="D989" s="172">
        <v>57.77</v>
      </c>
    </row>
    <row r="990" spans="1:4" s="29" customFormat="1" ht="28">
      <c r="A990" s="35" t="s">
        <v>361</v>
      </c>
      <c r="B990" s="224" t="s">
        <v>719</v>
      </c>
      <c r="C990" s="222">
        <v>70</v>
      </c>
      <c r="D990" s="172">
        <v>28.06</v>
      </c>
    </row>
    <row r="991" spans="1:4" s="29" customFormat="1" ht="14">
      <c r="A991" s="35" t="s">
        <v>462</v>
      </c>
      <c r="B991" s="226" t="s">
        <v>720</v>
      </c>
      <c r="C991" s="222">
        <v>15</v>
      </c>
      <c r="D991" s="172">
        <v>47.86</v>
      </c>
    </row>
    <row r="992" spans="1:4" s="29" customFormat="1" ht="14">
      <c r="A992" s="35"/>
      <c r="B992" s="226" t="s">
        <v>722</v>
      </c>
      <c r="C992" s="222"/>
      <c r="D992" s="64"/>
    </row>
    <row r="993" spans="1:4" s="29" customFormat="1" ht="14">
      <c r="A993" s="35"/>
      <c r="B993" s="224" t="s">
        <v>723</v>
      </c>
      <c r="C993" s="222"/>
      <c r="D993" s="64"/>
    </row>
    <row r="994" spans="1:4" s="29" customFormat="1" ht="14">
      <c r="A994" s="221" t="s">
        <v>463</v>
      </c>
      <c r="B994" s="224" t="s">
        <v>727</v>
      </c>
      <c r="C994" s="222">
        <v>10</v>
      </c>
      <c r="D994" s="172">
        <v>28.06</v>
      </c>
    </row>
    <row r="995" spans="1:4" s="29" customFormat="1" ht="28">
      <c r="A995" s="221"/>
      <c r="B995" s="224" t="s">
        <v>728</v>
      </c>
      <c r="C995" s="222"/>
      <c r="D995" s="172"/>
    </row>
    <row r="996" spans="1:4" s="29" customFormat="1" ht="33" customHeight="1">
      <c r="A996" s="35" t="s">
        <v>464</v>
      </c>
      <c r="B996" s="228" t="s">
        <v>725</v>
      </c>
      <c r="C996" s="222">
        <v>110</v>
      </c>
      <c r="D996" s="172">
        <v>2103.08</v>
      </c>
    </row>
    <row r="997" spans="1:4" s="29" customFormat="1" ht="28">
      <c r="A997" s="35" t="s">
        <v>465</v>
      </c>
      <c r="B997" s="224" t="s">
        <v>724</v>
      </c>
      <c r="C997" s="222">
        <v>6</v>
      </c>
      <c r="D997" s="172">
        <v>187.35</v>
      </c>
    </row>
    <row r="998" spans="1:4" s="29" customFormat="1" ht="28">
      <c r="A998" s="35" t="s">
        <v>734</v>
      </c>
      <c r="B998" s="224" t="s">
        <v>305</v>
      </c>
      <c r="C998" s="175">
        <v>15</v>
      </c>
      <c r="D998" s="174">
        <v>13.20</v>
      </c>
    </row>
    <row r="999" spans="1:4" s="29" customFormat="1" ht="28">
      <c r="A999" s="35" t="s">
        <v>735</v>
      </c>
      <c r="B999" s="33" t="s">
        <v>449</v>
      </c>
      <c r="C999" s="175">
        <v>2800</v>
      </c>
      <c r="D999" s="174">
        <v>13.20</v>
      </c>
    </row>
    <row r="1000" spans="1:4" s="29" customFormat="1" ht="28">
      <c r="A1000" s="220" t="s">
        <v>736</v>
      </c>
      <c r="B1000" s="33" t="s">
        <v>689</v>
      </c>
      <c r="C1000" s="170">
        <v>150</v>
      </c>
      <c r="D1000" s="176">
        <v>16.510000000000002</v>
      </c>
    </row>
    <row r="1001" spans="1:4" s="29" customFormat="1" ht="14">
      <c r="A1001" s="35" t="s">
        <v>737</v>
      </c>
      <c r="B1001" s="33" t="s">
        <v>356</v>
      </c>
      <c r="C1001" s="141"/>
      <c r="D1001" s="150"/>
    </row>
    <row r="1002" spans="1:4" s="29" customFormat="1" ht="14">
      <c r="A1002" s="35" t="s">
        <v>466</v>
      </c>
      <c r="B1002" s="33" t="s">
        <v>392</v>
      </c>
      <c r="C1002" s="175">
        <v>170</v>
      </c>
      <c r="D1002" s="174">
        <v>112.29</v>
      </c>
    </row>
    <row r="1003" spans="1:4" s="29" customFormat="1" ht="14">
      <c r="A1003" s="35" t="s">
        <v>467</v>
      </c>
      <c r="B1003" s="33" t="s">
        <v>393</v>
      </c>
      <c r="C1003" s="175">
        <v>320</v>
      </c>
      <c r="D1003" s="174">
        <v>59.98</v>
      </c>
    </row>
    <row r="1004" spans="1:4" s="29" customFormat="1" ht="14">
      <c r="A1004" s="35" t="s">
        <v>738</v>
      </c>
      <c r="B1004" s="33" t="s">
        <v>175</v>
      </c>
      <c r="C1004" s="175">
        <v>290</v>
      </c>
      <c r="D1004" s="174">
        <v>521.23</v>
      </c>
    </row>
    <row r="1005" spans="1:4" s="29" customFormat="1" ht="14">
      <c r="A1005" s="35" t="s">
        <v>739</v>
      </c>
      <c r="B1005" s="224" t="s">
        <v>176</v>
      </c>
      <c r="C1005" s="175">
        <v>450</v>
      </c>
      <c r="D1005" s="174">
        <v>11.14</v>
      </c>
    </row>
    <row r="1006" spans="1:4" s="29" customFormat="1" ht="14">
      <c r="A1006" s="35" t="s">
        <v>740</v>
      </c>
      <c r="B1006" s="29" t="s">
        <v>310</v>
      </c>
      <c r="C1006" s="175">
        <v>20000</v>
      </c>
      <c r="D1006" s="174">
        <v>3.30</v>
      </c>
    </row>
    <row r="1007" spans="1:4" s="29" customFormat="1" ht="28">
      <c r="A1007" s="35" t="s">
        <v>741</v>
      </c>
      <c r="B1007" s="33" t="s">
        <v>660</v>
      </c>
      <c r="C1007" s="175">
        <v>10</v>
      </c>
      <c r="D1007" s="174">
        <v>170.50</v>
      </c>
    </row>
    <row r="1008" spans="1:4" s="29" customFormat="1" ht="28">
      <c r="A1008" s="35" t="s">
        <v>742</v>
      </c>
      <c r="B1008" s="33" t="s">
        <v>661</v>
      </c>
      <c r="C1008" s="175">
        <v>550</v>
      </c>
      <c r="D1008" s="174">
        <v>14.86</v>
      </c>
    </row>
    <row r="1009" spans="1:4" s="29" customFormat="1" ht="28">
      <c r="A1009" s="35" t="s">
        <v>743</v>
      </c>
      <c r="B1009" s="224" t="s">
        <v>662</v>
      </c>
      <c r="C1009" s="175">
        <v>505</v>
      </c>
      <c r="D1009" s="174">
        <v>267.95999999999998</v>
      </c>
    </row>
    <row r="1010" spans="1:4" s="29" customFormat="1" ht="14">
      <c r="A1010" s="35"/>
      <c r="B1010" s="224"/>
      <c r="C1010" s="138"/>
      <c r="D1010" s="135"/>
    </row>
    <row r="1011" spans="1:4" s="29" customFormat="1" ht="14">
      <c r="A1011" s="35"/>
      <c r="B1011" s="224"/>
      <c r="C1011" s="138"/>
      <c r="D1011" s="135"/>
    </row>
    <row r="1012" spans="1:4" s="29" customFormat="1" ht="15">
      <c r="A1012" s="7" t="s">
        <v>307</v>
      </c>
      <c r="B1012" s="7"/>
      <c r="C1012" s="7"/>
      <c r="D1012" s="135"/>
    </row>
    <row r="1013" spans="1:4" s="29" customFormat="1" ht="14">
      <c r="A1013" s="230" t="s">
        <v>131</v>
      </c>
      <c r="B1013" s="226"/>
      <c r="C1013" s="140"/>
      <c r="D1013" s="135"/>
    </row>
    <row r="1014" spans="1:4" s="29" customFormat="1" ht="14">
      <c r="A1014" s="6" t="s">
        <v>177</v>
      </c>
      <c r="B1014" s="6"/>
      <c r="C1014" s="6"/>
      <c r="D1014" s="135"/>
    </row>
    <row r="1015" spans="1:4" s="29" customFormat="1" ht="14">
      <c r="A1015" s="20"/>
      <c r="C1015" s="140"/>
      <c r="D1015" s="135"/>
    </row>
    <row r="1016" spans="1:4" s="29" customFormat="1" ht="14">
      <c r="A1016" s="20"/>
      <c r="B1016" s="12" t="s">
        <v>308</v>
      </c>
      <c r="C1016" s="12"/>
      <c r="D1016" s="135"/>
    </row>
    <row r="1017" spans="1:4" s="29" customFormat="1" ht="14">
      <c r="A1017" s="20"/>
      <c r="B1017" s="227" t="s">
        <v>134</v>
      </c>
      <c r="C1017" s="143"/>
      <c r="D1017" s="135"/>
    </row>
    <row r="1018" spans="1:4" s="29" customFormat="1" ht="58.5" customHeight="1">
      <c r="A1018" s="20"/>
      <c r="B1018" s="13" t="s">
        <v>578</v>
      </c>
      <c r="C1018" s="13"/>
      <c r="D1018" s="13"/>
    </row>
    <row r="1019" spans="1:4" s="29" customFormat="1" ht="14">
      <c r="A1019" s="20"/>
      <c r="B1019" s="25" t="s">
        <v>135</v>
      </c>
      <c r="C1019" s="140"/>
      <c r="D1019" s="135"/>
    </row>
    <row r="1020" spans="1:4" s="29" customFormat="1" ht="14">
      <c r="A1020" s="20"/>
      <c r="B1020" s="13" t="s">
        <v>219</v>
      </c>
      <c r="C1020" s="13"/>
      <c r="D1020" s="135"/>
    </row>
    <row r="1021" spans="1:4" s="29" customFormat="1" ht="14">
      <c r="A1021" s="20"/>
      <c r="B1021" s="227" t="s">
        <v>671</v>
      </c>
      <c r="C1021" s="140"/>
      <c r="D1021" s="135"/>
    </row>
    <row r="1022" spans="1:4" s="29" customFormat="1" ht="14">
      <c r="A1022" s="20"/>
      <c r="B1022" s="29" t="s">
        <v>178</v>
      </c>
      <c r="C1022" s="140"/>
      <c r="D1022" s="135"/>
    </row>
    <row r="1023" spans="1:4" s="29" customFormat="1" ht="14">
      <c r="A1023" s="20"/>
      <c r="B1023" s="25" t="s">
        <v>137</v>
      </c>
      <c r="C1023" s="140"/>
      <c r="D1023" s="135"/>
    </row>
    <row r="1024" spans="1:4" s="29" customFormat="1" ht="14">
      <c r="A1024" s="20" t="s">
        <v>148</v>
      </c>
      <c r="B1024" s="223" t="s">
        <v>471</v>
      </c>
      <c r="C1024" s="175">
        <v>400</v>
      </c>
      <c r="D1024" s="176">
        <v>2012</v>
      </c>
    </row>
    <row r="1025" spans="1:4" s="29" customFormat="1" ht="14">
      <c r="A1025" s="20" t="s">
        <v>668</v>
      </c>
      <c r="B1025" s="57" t="s">
        <v>543</v>
      </c>
      <c r="C1025" s="175">
        <v>68</v>
      </c>
      <c r="D1025" s="176">
        <v>3228</v>
      </c>
    </row>
    <row r="1026" spans="1:4" s="29" customFormat="1" ht="14">
      <c r="A1026" s="20" t="s">
        <v>732</v>
      </c>
      <c r="B1026" s="57" t="s">
        <v>663</v>
      </c>
      <c r="C1026" s="175">
        <v>150</v>
      </c>
      <c r="D1026" s="176">
        <v>976</v>
      </c>
    </row>
    <row r="1027" spans="1:4" s="29" customFormat="1" ht="14">
      <c r="A1027" s="20" t="s">
        <v>733</v>
      </c>
      <c r="B1027" s="232" t="s">
        <v>472</v>
      </c>
      <c r="C1027" s="175">
        <v>300000</v>
      </c>
      <c r="D1027" s="176">
        <v>0.98</v>
      </c>
    </row>
    <row r="1028" spans="1:4" s="29" customFormat="1" ht="14">
      <c r="A1028" s="20"/>
      <c r="B1028" s="232"/>
      <c r="C1028" s="175"/>
      <c r="D1028" s="176"/>
    </row>
    <row r="1029" spans="1:4" s="29" customFormat="1" ht="14">
      <c r="A1029" s="62"/>
      <c r="B1029" s="33"/>
      <c r="C1029" s="175"/>
      <c r="D1029" s="135"/>
    </row>
    <row r="1030" spans="1:4" s="245" customFormat="1" ht="15.5">
      <c r="A1030" s="129"/>
      <c r="B1030" s="183" t="s">
        <v>665</v>
      </c>
      <c r="C1030" s="130"/>
      <c r="D1030" s="130"/>
    </row>
    <row r="1031" spans="1:4" s="241" customFormat="1" ht="14.5">
      <c r="A1031" s="184"/>
      <c r="B1031" s="185"/>
      <c r="C1031" s="130"/>
      <c r="D1031" s="130"/>
    </row>
    <row r="1032" spans="1:4" s="241" customFormat="1" ht="22.5" customHeight="1">
      <c r="A1032" s="184"/>
      <c r="B1032" s="264" t="s">
        <v>764</v>
      </c>
      <c r="C1032" s="264"/>
      <c r="D1032" s="264"/>
    </row>
    <row r="1033" spans="1:4" s="241" customFormat="1" ht="14.5">
      <c r="A1033" s="184"/>
      <c r="B1033" s="98" t="s">
        <v>709</v>
      </c>
      <c r="C1033" s="130"/>
      <c r="D1033" s="130"/>
    </row>
    <row r="1034" spans="1:4" s="241" customFormat="1" ht="14.5">
      <c r="A1034" s="184"/>
      <c r="B1034" s="100" t="s">
        <v>134</v>
      </c>
      <c r="C1034" s="130"/>
      <c r="D1034" s="130"/>
    </row>
    <row r="1035" spans="1:4" s="241" customFormat="1" ht="30.75" customHeight="1">
      <c r="A1035" s="184"/>
      <c r="B1035" s="14" t="s">
        <v>690</v>
      </c>
      <c r="C1035" s="10"/>
      <c r="D1035" s="10"/>
    </row>
    <row r="1036" spans="1:4" s="241" customFormat="1" ht="14.5">
      <c r="A1036" s="184"/>
      <c r="B1036" s="100" t="s">
        <v>135</v>
      </c>
      <c r="C1036" s="130"/>
      <c r="D1036" s="130"/>
    </row>
    <row r="1037" spans="1:4" s="241" customFormat="1" ht="14.5">
      <c r="A1037" s="184"/>
      <c r="B1037" s="232" t="s">
        <v>610</v>
      </c>
      <c r="C1037" s="130"/>
      <c r="D1037" s="130"/>
    </row>
    <row r="1038" spans="1:4" s="241" customFormat="1" ht="14.5">
      <c r="A1038" s="184"/>
      <c r="B1038" s="99" t="s">
        <v>671</v>
      </c>
      <c r="C1038" s="130"/>
      <c r="D1038" s="130"/>
    </row>
    <row r="1039" spans="1:4" s="241" customFormat="1" ht="14.5">
      <c r="A1039" s="184"/>
      <c r="B1039" s="232" t="s">
        <v>611</v>
      </c>
      <c r="C1039" s="130"/>
      <c r="D1039" s="130"/>
    </row>
    <row r="1040" spans="1:4" s="241" customFormat="1" ht="14.5">
      <c r="A1040" s="184"/>
      <c r="B1040" s="100" t="s">
        <v>137</v>
      </c>
      <c r="C1040" s="130"/>
      <c r="D1040" s="130"/>
    </row>
    <row r="1041" spans="1:4" s="246" customFormat="1" ht="15.75" customHeight="1">
      <c r="A1041" s="109" t="s">
        <v>148</v>
      </c>
      <c r="B1041" s="57" t="s">
        <v>612</v>
      </c>
      <c r="C1041" s="130">
        <v>574</v>
      </c>
      <c r="D1041" s="130"/>
    </row>
    <row r="1042" spans="1:4" s="187" customFormat="1" ht="14">
      <c r="A1042" s="109" t="s">
        <v>138</v>
      </c>
      <c r="B1042" s="186" t="s">
        <v>613</v>
      </c>
      <c r="C1042" s="130">
        <v>280</v>
      </c>
      <c r="D1042" s="130"/>
    </row>
    <row r="1043" spans="1:4" s="187" customFormat="1" ht="14">
      <c r="A1043" s="153" t="s">
        <v>139</v>
      </c>
      <c r="B1043" s="186" t="s">
        <v>614</v>
      </c>
      <c r="C1043" s="130">
        <v>294</v>
      </c>
      <c r="D1043" s="130">
        <v>309.83</v>
      </c>
    </row>
    <row r="1044" spans="1:4" s="246" customFormat="1" ht="17.25" customHeight="1">
      <c r="A1044" s="153" t="s">
        <v>668</v>
      </c>
      <c r="B1044" s="33" t="s">
        <v>615</v>
      </c>
      <c r="C1044" s="175">
        <v>17000</v>
      </c>
      <c r="D1044" s="130"/>
    </row>
    <row r="1045" spans="1:4" s="187" customFormat="1" ht="17.25" customHeight="1">
      <c r="A1045" s="109" t="s">
        <v>49</v>
      </c>
      <c r="B1045" s="188" t="s">
        <v>691</v>
      </c>
      <c r="C1045" s="175">
        <v>1100</v>
      </c>
      <c r="D1045" s="130"/>
    </row>
    <row r="1046" spans="1:4" s="187" customFormat="1" ht="15" customHeight="1">
      <c r="A1046" s="109" t="s">
        <v>50</v>
      </c>
      <c r="B1046" s="188" t="s">
        <v>616</v>
      </c>
      <c r="C1046" s="175">
        <v>10000</v>
      </c>
      <c r="D1046" s="174">
        <v>9.48</v>
      </c>
    </row>
    <row r="1047" spans="1:4" s="187" customFormat="1" ht="15" customHeight="1">
      <c r="A1047" s="109" t="s">
        <v>51</v>
      </c>
      <c r="B1047" s="188" t="s">
        <v>760</v>
      </c>
      <c r="C1047" s="175">
        <v>6500</v>
      </c>
      <c r="D1047" s="174">
        <v>47</v>
      </c>
    </row>
    <row r="1048" spans="1:4" s="246" customFormat="1" ht="13.5" customHeight="1">
      <c r="A1048" s="109" t="s">
        <v>732</v>
      </c>
      <c r="B1048" s="57" t="s">
        <v>617</v>
      </c>
      <c r="C1048" s="175">
        <v>350</v>
      </c>
      <c r="D1048" s="130"/>
    </row>
    <row r="1049" spans="1:4" s="246" customFormat="1" ht="15" customHeight="1">
      <c r="A1049" s="109" t="s">
        <v>733</v>
      </c>
      <c r="B1049" s="186" t="s">
        <v>618</v>
      </c>
      <c r="C1049" s="175">
        <v>430</v>
      </c>
      <c r="D1049" s="130"/>
    </row>
    <row r="1050" spans="1:4" s="187" customFormat="1" ht="13.5" customHeight="1">
      <c r="A1050" s="109" t="s">
        <v>59</v>
      </c>
      <c r="B1050" s="189" t="s">
        <v>619</v>
      </c>
      <c r="C1050" s="175">
        <v>360</v>
      </c>
      <c r="D1050" s="130"/>
    </row>
    <row r="1051" spans="1:4" s="187" customFormat="1" ht="13.5" customHeight="1">
      <c r="A1051" s="109" t="s">
        <v>345</v>
      </c>
      <c r="B1051" s="189" t="s">
        <v>614</v>
      </c>
      <c r="C1051" s="175">
        <v>70</v>
      </c>
      <c r="D1051" s="174">
        <v>498.50</v>
      </c>
    </row>
    <row r="1052" spans="1:4" s="246" customFormat="1" ht="18" customHeight="1">
      <c r="A1052" s="203" t="s">
        <v>734</v>
      </c>
      <c r="B1052" s="186" t="s">
        <v>620</v>
      </c>
      <c r="C1052" s="175">
        <v>2000</v>
      </c>
      <c r="D1052" s="146">
        <v>0.54700000000000004</v>
      </c>
    </row>
    <row r="1053" spans="1:4" s="246" customFormat="1" ht="27.75" customHeight="1">
      <c r="A1053" s="109">
        <v>6</v>
      </c>
      <c r="B1053" s="190" t="s">
        <v>809</v>
      </c>
      <c r="C1053" s="175">
        <f>C1054+C1055</f>
        <v>9365450</v>
      </c>
      <c r="D1053" s="130"/>
    </row>
    <row r="1054" spans="1:4" s="187" customFormat="1" ht="15" customHeight="1">
      <c r="A1054" s="109" t="s">
        <v>500</v>
      </c>
      <c r="B1054" s="189" t="s">
        <v>619</v>
      </c>
      <c r="C1054" s="175">
        <v>6266250</v>
      </c>
      <c r="D1054" s="130"/>
    </row>
    <row r="1055" spans="1:4" s="187" customFormat="1" ht="15" customHeight="1">
      <c r="A1055" s="109" t="s">
        <v>501</v>
      </c>
      <c r="B1055" s="189" t="s">
        <v>614</v>
      </c>
      <c r="C1055" s="175">
        <v>3099200</v>
      </c>
      <c r="D1055" s="146">
        <v>0.072499999999999995</v>
      </c>
    </row>
    <row r="1056" spans="1:4" s="232" customFormat="1" ht="15" customHeight="1">
      <c r="A1056" s="109">
        <v>7</v>
      </c>
      <c r="B1056" s="95" t="s">
        <v>621</v>
      </c>
      <c r="C1056" s="175">
        <v>44000</v>
      </c>
      <c r="D1056" s="146">
        <v>0.24</v>
      </c>
    </row>
    <row r="1057" spans="1:4" s="232" customFormat="1" ht="33.75" customHeight="1">
      <c r="A1057" s="109">
        <v>8</v>
      </c>
      <c r="B1057" s="95" t="s">
        <v>692</v>
      </c>
      <c r="C1057" s="175">
        <v>19733300</v>
      </c>
      <c r="D1057" s="146">
        <v>0.02299</v>
      </c>
    </row>
    <row r="1058" spans="1:4" s="232" customFormat="1" ht="18.75" customHeight="1">
      <c r="A1058" s="109">
        <v>9</v>
      </c>
      <c r="B1058" s="95" t="s">
        <v>762</v>
      </c>
      <c r="C1058" s="175">
        <v>150</v>
      </c>
      <c r="D1058" s="146">
        <v>40.25</v>
      </c>
    </row>
    <row r="1059" spans="1:4" s="232" customFormat="1" ht="18.75" customHeight="1">
      <c r="A1059" s="109">
        <v>10</v>
      </c>
      <c r="B1059" s="95" t="s">
        <v>761</v>
      </c>
      <c r="C1059" s="175">
        <v>5</v>
      </c>
      <c r="D1059" s="146">
        <v>135</v>
      </c>
    </row>
    <row r="1060" spans="1:4" s="29" customFormat="1" ht="14">
      <c r="A1060" s="62"/>
      <c r="B1060" s="33"/>
      <c r="C1060" s="175"/>
      <c r="D1060" s="135"/>
    </row>
    <row r="1061" spans="1:4" s="29" customFormat="1" ht="14">
      <c r="A1061" s="62"/>
      <c r="B1061" s="50" t="s">
        <v>763</v>
      </c>
      <c r="C1061" s="175"/>
      <c r="D1061" s="135"/>
    </row>
    <row r="1062" spans="1:4" s="246" customFormat="1" ht="15" customHeight="1">
      <c r="A1062" s="109"/>
      <c r="B1062" s="191" t="s">
        <v>622</v>
      </c>
      <c r="C1062" s="175"/>
      <c r="D1062" s="130"/>
    </row>
    <row r="1063" spans="1:4" s="241" customFormat="1" ht="14.5">
      <c r="A1063" s="184"/>
      <c r="B1063" s="100" t="s">
        <v>134</v>
      </c>
      <c r="C1063" s="130"/>
      <c r="D1063" s="130"/>
    </row>
    <row r="1064" spans="1:4" s="241" customFormat="1" ht="35.25" customHeight="1">
      <c r="A1064" s="184"/>
      <c r="B1064" s="14" t="s">
        <v>729</v>
      </c>
      <c r="C1064" s="14"/>
      <c r="D1064" s="14"/>
    </row>
    <row r="1065" spans="1:4" s="241" customFormat="1" ht="14.5">
      <c r="A1065" s="184"/>
      <c r="B1065" s="100" t="s">
        <v>135</v>
      </c>
      <c r="C1065" s="130"/>
      <c r="D1065" s="130"/>
    </row>
    <row r="1066" spans="1:4" s="241" customFormat="1" ht="30" customHeight="1">
      <c r="A1066" s="184"/>
      <c r="B1066" s="14" t="s">
        <v>635</v>
      </c>
      <c r="C1066" s="10"/>
      <c r="D1066" s="10"/>
    </row>
    <row r="1067" spans="1:4" s="241" customFormat="1" ht="14.5">
      <c r="A1067" s="184"/>
      <c r="B1067" s="99" t="s">
        <v>671</v>
      </c>
      <c r="C1067" s="130"/>
      <c r="D1067" s="130"/>
    </row>
    <row r="1068" spans="1:4" s="241" customFormat="1" ht="14.5">
      <c r="A1068" s="184"/>
      <c r="B1068" s="232" t="s">
        <v>623</v>
      </c>
      <c r="C1068" s="130"/>
      <c r="D1068" s="130"/>
    </row>
    <row r="1069" spans="1:4" s="241" customFormat="1" ht="14.5">
      <c r="A1069" s="184"/>
      <c r="B1069" s="100" t="s">
        <v>137</v>
      </c>
      <c r="C1069" s="130"/>
      <c r="D1069" s="130"/>
    </row>
    <row r="1070" spans="1:4" s="169" customFormat="1" ht="28.5" customHeight="1">
      <c r="A1070" s="105" t="s">
        <v>148</v>
      </c>
      <c r="B1070" s="97" t="s">
        <v>650</v>
      </c>
      <c r="C1070" s="110">
        <v>138</v>
      </c>
      <c r="D1070" s="239">
        <v>1304</v>
      </c>
    </row>
    <row r="1071" spans="1:4" s="232" customFormat="1" ht="14.25" customHeight="1">
      <c r="A1071" s="105" t="s">
        <v>668</v>
      </c>
      <c r="B1071" s="57" t="s">
        <v>624</v>
      </c>
      <c r="C1071" s="175">
        <v>6</v>
      </c>
      <c r="D1071" s="174">
        <v>46884</v>
      </c>
    </row>
    <row r="1072" spans="1:4" s="232" customFormat="1" ht="16.5" customHeight="1">
      <c r="A1072" s="109" t="s">
        <v>732</v>
      </c>
      <c r="B1072" s="57" t="s">
        <v>625</v>
      </c>
      <c r="C1072" s="175">
        <v>148</v>
      </c>
      <c r="D1072" s="174">
        <v>215</v>
      </c>
    </row>
    <row r="1073" spans="1:4" s="232" customFormat="1" ht="16.5" customHeight="1">
      <c r="A1073" s="109" t="s">
        <v>733</v>
      </c>
      <c r="B1073" s="57" t="s">
        <v>626</v>
      </c>
      <c r="C1073" s="175">
        <v>474</v>
      </c>
      <c r="D1073" s="174">
        <v>1869.58</v>
      </c>
    </row>
    <row r="1074" spans="1:4" s="241" customFormat="1" ht="14.5">
      <c r="A1074" s="192"/>
      <c r="B1074" s="193"/>
      <c r="C1074" s="194"/>
      <c r="D1074" s="194"/>
    </row>
    <row r="1075" spans="1:4" s="232" customFormat="1" ht="14">
      <c r="A1075" s="184"/>
      <c r="B1075" s="98" t="s">
        <v>710</v>
      </c>
      <c r="C1075" s="130"/>
      <c r="D1075" s="130"/>
    </row>
    <row r="1076" spans="1:4" s="232" customFormat="1" ht="14">
      <c r="A1076" s="184"/>
      <c r="B1076" s="100" t="s">
        <v>134</v>
      </c>
      <c r="C1076" s="130"/>
      <c r="D1076" s="146"/>
    </row>
    <row r="1077" spans="1:4" s="232" customFormat="1" ht="30" customHeight="1">
      <c r="A1077" s="184"/>
      <c r="B1077" s="14" t="s">
        <v>726</v>
      </c>
      <c r="C1077" s="10"/>
      <c r="D1077" s="10"/>
    </row>
    <row r="1078" spans="1:4" s="232" customFormat="1" ht="14">
      <c r="A1078" s="184"/>
      <c r="B1078" s="100" t="s">
        <v>135</v>
      </c>
      <c r="C1078" s="130"/>
      <c r="D1078" s="146"/>
    </row>
    <row r="1079" spans="1:4" s="232" customFormat="1" ht="32.25" customHeight="1">
      <c r="A1079" s="184"/>
      <c r="B1079" s="14" t="s">
        <v>634</v>
      </c>
      <c r="C1079" s="10"/>
      <c r="D1079" s="10"/>
    </row>
    <row r="1080" spans="1:4" s="232" customFormat="1" ht="14">
      <c r="A1080" s="184"/>
      <c r="B1080" s="99" t="s">
        <v>671</v>
      </c>
      <c r="C1080" s="130"/>
      <c r="D1080" s="146"/>
    </row>
    <row r="1081" spans="1:4" s="232" customFormat="1" ht="17.25" customHeight="1">
      <c r="A1081" s="184"/>
      <c r="B1081" s="14" t="s">
        <v>627</v>
      </c>
      <c r="C1081" s="262"/>
      <c r="D1081" s="263"/>
    </row>
    <row r="1082" spans="1:4" s="232" customFormat="1" ht="14">
      <c r="A1082" s="184"/>
      <c r="B1082" s="100" t="s">
        <v>15</v>
      </c>
      <c r="C1082" s="130"/>
      <c r="D1082" s="146"/>
    </row>
    <row r="1083" spans="1:4" s="241" customFormat="1" ht="14.25" customHeight="1">
      <c r="A1083" s="109" t="s">
        <v>148</v>
      </c>
      <c r="B1083" s="57" t="s">
        <v>693</v>
      </c>
      <c r="C1083" s="175">
        <v>7100</v>
      </c>
      <c r="D1083" s="174">
        <v>64.44</v>
      </c>
    </row>
    <row r="1084" spans="1:4" s="241" customFormat="1" ht="14.5">
      <c r="A1084" s="192"/>
      <c r="B1084" s="193"/>
      <c r="C1084" s="194"/>
      <c r="D1084" s="194"/>
    </row>
    <row r="1085" spans="1:4" s="232" customFormat="1" ht="14">
      <c r="A1085" s="184"/>
      <c r="B1085" s="98" t="s">
        <v>791</v>
      </c>
      <c r="C1085" s="130"/>
      <c r="D1085" s="130"/>
    </row>
    <row r="1086" spans="1:4" s="232" customFormat="1" ht="14">
      <c r="A1086" s="184"/>
      <c r="B1086" s="100" t="s">
        <v>134</v>
      </c>
      <c r="C1086" s="130"/>
      <c r="D1086" s="146"/>
    </row>
    <row r="1087" spans="1:4" s="232" customFormat="1" ht="16.5" customHeight="1">
      <c r="A1087" s="184"/>
      <c r="B1087" s="14" t="s">
        <v>765</v>
      </c>
      <c r="C1087" s="10"/>
      <c r="D1087" s="10"/>
    </row>
    <row r="1088" spans="1:4" s="232" customFormat="1" ht="14">
      <c r="A1088" s="184"/>
      <c r="B1088" s="100" t="s">
        <v>135</v>
      </c>
      <c r="C1088" s="130"/>
      <c r="D1088" s="146"/>
    </row>
    <row r="1089" spans="1:4" s="232" customFormat="1" ht="17.25" customHeight="1">
      <c r="A1089" s="184"/>
      <c r="B1089" s="14" t="s">
        <v>766</v>
      </c>
      <c r="C1089" s="10"/>
      <c r="D1089" s="10"/>
    </row>
    <row r="1090" spans="1:4" s="232" customFormat="1" ht="14">
      <c r="A1090" s="184"/>
      <c r="B1090" s="99" t="s">
        <v>671</v>
      </c>
      <c r="C1090" s="130"/>
      <c r="D1090" s="146"/>
    </row>
    <row r="1091" spans="1:4" s="232" customFormat="1" ht="17.25" customHeight="1">
      <c r="A1091" s="184"/>
      <c r="B1091" s="14" t="s">
        <v>627</v>
      </c>
      <c r="C1091" s="262"/>
      <c r="D1091" s="263"/>
    </row>
    <row r="1092" spans="1:4" s="232" customFormat="1" ht="14">
      <c r="A1092" s="184"/>
      <c r="B1092" s="100" t="s">
        <v>137</v>
      </c>
      <c r="C1092" s="130"/>
      <c r="D1092" s="146"/>
    </row>
    <row r="1093" spans="1:4" s="241" customFormat="1" ht="14.5">
      <c r="A1093" s="20" t="s">
        <v>148</v>
      </c>
      <c r="B1093" s="33" t="s">
        <v>767</v>
      </c>
      <c r="C1093" s="175">
        <v>1</v>
      </c>
      <c r="D1093" s="174">
        <v>64101.79</v>
      </c>
    </row>
    <row r="1094" spans="1:4" s="241" customFormat="1" ht="14.5">
      <c r="A1094" s="20" t="s">
        <v>668</v>
      </c>
      <c r="B1094" s="33" t="s">
        <v>768</v>
      </c>
      <c r="C1094" s="175">
        <v>1</v>
      </c>
      <c r="D1094" s="174">
        <v>55755.90</v>
      </c>
    </row>
    <row r="1095" spans="1:4" s="241" customFormat="1" ht="14.5">
      <c r="A1095" s="20" t="s">
        <v>732</v>
      </c>
      <c r="B1095" s="33" t="s">
        <v>769</v>
      </c>
      <c r="C1095" s="175">
        <v>1</v>
      </c>
      <c r="D1095" s="174">
        <v>90342</v>
      </c>
    </row>
    <row r="1096" spans="1:4" s="241" customFormat="1" ht="14.5">
      <c r="A1096" s="20" t="s">
        <v>733</v>
      </c>
      <c r="B1096" s="33" t="s">
        <v>770</v>
      </c>
      <c r="C1096" s="175">
        <v>1</v>
      </c>
      <c r="D1096" s="174">
        <v>65928.460000000006</v>
      </c>
    </row>
    <row r="1097" spans="1:4" s="241" customFormat="1" ht="14.5">
      <c r="A1097" s="20" t="s">
        <v>734</v>
      </c>
      <c r="B1097" s="33" t="s">
        <v>771</v>
      </c>
      <c r="C1097" s="175">
        <v>1</v>
      </c>
      <c r="D1097" s="174">
        <v>64822.63</v>
      </c>
    </row>
    <row r="1098" spans="1:4" s="241" customFormat="1" ht="14.5">
      <c r="A1098" s="192"/>
      <c r="B1098" s="193"/>
      <c r="C1098" s="194"/>
      <c r="D1098" s="194"/>
    </row>
    <row r="1099" spans="1:4" s="241" customFormat="1" ht="14.5">
      <c r="A1099" s="184"/>
      <c r="B1099" s="98" t="s">
        <v>764</v>
      </c>
      <c r="C1099" s="130"/>
      <c r="D1099" s="130"/>
    </row>
    <row r="1100" spans="1:4" s="241" customFormat="1" ht="14.5">
      <c r="A1100" s="184"/>
      <c r="B1100" s="98" t="s">
        <v>810</v>
      </c>
      <c r="C1100" s="130"/>
      <c r="D1100" s="130"/>
    </row>
    <row r="1101" spans="1:4" s="241" customFormat="1" ht="14.5">
      <c r="A1101" s="184"/>
      <c r="B1101" s="44" t="s">
        <v>666</v>
      </c>
      <c r="C1101" s="130"/>
      <c r="D1101" s="130"/>
    </row>
    <row r="1102" spans="1:4" s="29" customFormat="1" ht="14">
      <c r="A1102" s="20"/>
      <c r="B1102" s="25" t="s">
        <v>134</v>
      </c>
      <c r="C1102" s="140"/>
      <c r="D1102" s="135"/>
    </row>
    <row r="1103" spans="1:4" s="29" customFormat="1" ht="14">
      <c r="A1103" s="20"/>
      <c r="B1103" s="29" t="s">
        <v>544</v>
      </c>
      <c r="C1103" s="140"/>
      <c r="D1103" s="135"/>
    </row>
    <row r="1104" spans="1:4" s="29" customFormat="1" ht="14">
      <c r="A1104" s="20"/>
      <c r="B1104" s="25" t="s">
        <v>135</v>
      </c>
      <c r="C1104" s="140"/>
      <c r="D1104" s="135"/>
    </row>
    <row r="1105" spans="1:4" s="29" customFormat="1" ht="14">
      <c r="A1105" s="20"/>
      <c r="B1105" s="29" t="s">
        <v>358</v>
      </c>
      <c r="C1105" s="140"/>
      <c r="D1105" s="135"/>
    </row>
    <row r="1106" spans="1:4" s="29" customFormat="1" ht="14">
      <c r="A1106" s="20"/>
      <c r="B1106" s="227" t="s">
        <v>671</v>
      </c>
      <c r="C1106" s="140"/>
      <c r="D1106" s="135"/>
    </row>
    <row r="1107" spans="1:4" s="29" customFormat="1" ht="14">
      <c r="A1107" s="20"/>
      <c r="B1107" s="29" t="s">
        <v>359</v>
      </c>
      <c r="C1107" s="140"/>
      <c r="D1107" s="135"/>
    </row>
    <row r="1108" spans="1:4" s="29" customFormat="1" ht="14">
      <c r="A1108" s="20"/>
      <c r="B1108" s="25" t="s">
        <v>137</v>
      </c>
      <c r="C1108" s="140"/>
      <c r="D1108" s="135"/>
    </row>
    <row r="1109" spans="1:4" s="29" customFormat="1" ht="14">
      <c r="A1109" s="20" t="s">
        <v>148</v>
      </c>
      <c r="B1109" s="33" t="s">
        <v>394</v>
      </c>
      <c r="C1109" s="143"/>
      <c r="D1109" s="135"/>
    </row>
    <row r="1110" spans="1:4" s="29" customFormat="1" ht="14">
      <c r="A1110" s="20" t="s">
        <v>138</v>
      </c>
      <c r="B1110" s="33" t="s">
        <v>545</v>
      </c>
      <c r="C1110" s="151">
        <v>900</v>
      </c>
      <c r="D1110" s="135"/>
    </row>
    <row r="1111" spans="1:4" s="29" customFormat="1" ht="14">
      <c r="A1111" s="20" t="s">
        <v>139</v>
      </c>
      <c r="B1111" s="33" t="s">
        <v>546</v>
      </c>
      <c r="C1111" s="152">
        <v>1030</v>
      </c>
      <c r="D1111" s="135"/>
    </row>
    <row r="1112" spans="1:4" s="29" customFormat="1" ht="14">
      <c r="A1112" s="20" t="s">
        <v>140</v>
      </c>
      <c r="B1112" s="33" t="s">
        <v>547</v>
      </c>
      <c r="C1112" s="152">
        <v>1000</v>
      </c>
      <c r="D1112" s="135"/>
    </row>
    <row r="1113" spans="1:4" s="29" customFormat="1" ht="14">
      <c r="A1113" s="20" t="s">
        <v>149</v>
      </c>
      <c r="B1113" s="33" t="s">
        <v>548</v>
      </c>
      <c r="C1113" s="152">
        <v>530</v>
      </c>
      <c r="D1113" s="135"/>
    </row>
    <row r="1114" spans="1:4" s="29" customFormat="1" ht="14">
      <c r="A1114" s="20" t="s">
        <v>668</v>
      </c>
      <c r="B1114" s="33" t="s">
        <v>378</v>
      </c>
      <c r="C1114" s="152"/>
      <c r="D1114" s="135"/>
    </row>
    <row r="1115" spans="1:4" s="29" customFormat="1" ht="14">
      <c r="A1115" s="20" t="s">
        <v>49</v>
      </c>
      <c r="B1115" s="33" t="s">
        <v>545</v>
      </c>
      <c r="C1115" s="152">
        <v>900</v>
      </c>
      <c r="D1115" s="135"/>
    </row>
    <row r="1116" spans="1:4" s="29" customFormat="1" ht="14">
      <c r="A1116" s="20" t="s">
        <v>50</v>
      </c>
      <c r="B1116" s="33" t="s">
        <v>546</v>
      </c>
      <c r="C1116" s="152">
        <v>4000</v>
      </c>
      <c r="D1116" s="135"/>
    </row>
    <row r="1117" spans="1:4" s="29" customFormat="1" ht="14">
      <c r="A1117" s="20" t="s">
        <v>51</v>
      </c>
      <c r="B1117" s="33" t="s">
        <v>547</v>
      </c>
      <c r="C1117" s="152">
        <v>1000</v>
      </c>
      <c r="D1117" s="135"/>
    </row>
    <row r="1118" spans="1:4" s="29" customFormat="1" ht="14">
      <c r="A1118" s="20" t="s">
        <v>191</v>
      </c>
      <c r="B1118" s="33" t="s">
        <v>548</v>
      </c>
      <c r="C1118" s="152">
        <v>590</v>
      </c>
      <c r="D1118" s="135"/>
    </row>
    <row r="1119" spans="1:4" s="29" customFormat="1" ht="14">
      <c r="A1119" s="20" t="s">
        <v>732</v>
      </c>
      <c r="B1119" s="29" t="s">
        <v>379</v>
      </c>
      <c r="C1119" s="152"/>
      <c r="D1119" s="135"/>
    </row>
    <row r="1120" spans="1:4" s="29" customFormat="1" ht="14">
      <c r="A1120" s="20" t="s">
        <v>141</v>
      </c>
      <c r="B1120" s="33" t="s">
        <v>545</v>
      </c>
      <c r="C1120" s="152">
        <v>100</v>
      </c>
      <c r="D1120" s="135"/>
    </row>
    <row r="1121" spans="1:4" s="29" customFormat="1" ht="14">
      <c r="A1121" s="20" t="s">
        <v>142</v>
      </c>
      <c r="B1121" s="33" t="s">
        <v>546</v>
      </c>
      <c r="C1121" s="152">
        <v>640</v>
      </c>
      <c r="D1121" s="135"/>
    </row>
    <row r="1122" spans="1:4" s="29" customFormat="1" ht="14">
      <c r="A1122" s="20" t="s">
        <v>143</v>
      </c>
      <c r="B1122" s="33" t="s">
        <v>547</v>
      </c>
      <c r="C1122" s="152">
        <v>300</v>
      </c>
      <c r="D1122" s="135"/>
    </row>
    <row r="1123" spans="1:4" s="29" customFormat="1" ht="14">
      <c r="A1123" s="20" t="s">
        <v>360</v>
      </c>
      <c r="B1123" s="33" t="s">
        <v>548</v>
      </c>
      <c r="C1123" s="152">
        <v>170</v>
      </c>
      <c r="D1123" s="135"/>
    </row>
    <row r="1124" spans="1:4" s="29" customFormat="1" ht="14">
      <c r="A1124" s="20" t="s">
        <v>733</v>
      </c>
      <c r="B1124" s="33" t="s">
        <v>380</v>
      </c>
      <c r="C1124" s="152"/>
      <c r="D1124" s="135"/>
    </row>
    <row r="1125" spans="1:4" s="29" customFormat="1" ht="14">
      <c r="A1125" s="20" t="s">
        <v>59</v>
      </c>
      <c r="B1125" s="33" t="s">
        <v>545</v>
      </c>
      <c r="C1125" s="152">
        <v>2700</v>
      </c>
      <c r="D1125" s="135"/>
    </row>
    <row r="1126" spans="1:4" s="29" customFormat="1" ht="14">
      <c r="A1126" s="20" t="s">
        <v>345</v>
      </c>
      <c r="B1126" s="33" t="s">
        <v>546</v>
      </c>
      <c r="C1126" s="152">
        <v>6000</v>
      </c>
      <c r="D1126" s="135"/>
    </row>
    <row r="1127" spans="1:4" s="29" customFormat="1" ht="14">
      <c r="A1127" s="20" t="s">
        <v>346</v>
      </c>
      <c r="B1127" s="33" t="s">
        <v>547</v>
      </c>
      <c r="C1127" s="152">
        <v>600</v>
      </c>
      <c r="D1127" s="135"/>
    </row>
    <row r="1128" spans="1:4" s="29" customFormat="1" ht="14">
      <c r="A1128" s="62" t="s">
        <v>361</v>
      </c>
      <c r="B1128" s="33" t="s">
        <v>548</v>
      </c>
      <c r="C1128" s="152">
        <v>1000</v>
      </c>
      <c r="D1128" s="135"/>
    </row>
    <row r="1129" spans="1:4" s="29" customFormat="1" ht="15.75" customHeight="1">
      <c r="A1129" s="62"/>
      <c r="B1129" s="33"/>
      <c r="C1129" s="175"/>
      <c r="D1129" s="135"/>
    </row>
    <row r="1130" spans="1:4" s="232" customFormat="1" ht="14">
      <c r="A1130" s="187"/>
      <c r="B1130" s="195" t="s">
        <v>628</v>
      </c>
      <c r="C1130" s="130"/>
      <c r="D1130" s="130"/>
    </row>
    <row r="1131" spans="1:4" s="232" customFormat="1" ht="14">
      <c r="A1131" s="196"/>
      <c r="B1131" s="100" t="s">
        <v>134</v>
      </c>
      <c r="C1131" s="175"/>
      <c r="D1131" s="197"/>
    </row>
    <row r="1132" spans="1:4" s="232" customFormat="1" ht="14">
      <c r="A1132" s="196"/>
      <c r="B1132" s="232" t="s">
        <v>629</v>
      </c>
      <c r="C1132" s="175"/>
      <c r="D1132" s="197"/>
    </row>
    <row r="1133" spans="1:4" s="232" customFormat="1" ht="14">
      <c r="A1133" s="196"/>
      <c r="B1133" s="100" t="s">
        <v>135</v>
      </c>
      <c r="C1133" s="175"/>
      <c r="D1133" s="197"/>
    </row>
    <row r="1134" spans="1:4" s="232" customFormat="1" ht="31.5" customHeight="1">
      <c r="A1134" s="196"/>
      <c r="B1134" s="57" t="s">
        <v>630</v>
      </c>
      <c r="C1134" s="161"/>
      <c r="D1134" s="161"/>
    </row>
    <row r="1135" spans="1:4" s="232" customFormat="1" ht="14">
      <c r="A1135" s="196"/>
      <c r="B1135" s="99" t="s">
        <v>671</v>
      </c>
      <c r="C1135" s="175"/>
      <c r="D1135" s="197"/>
    </row>
    <row r="1136" spans="1:4" s="232" customFormat="1" ht="18" customHeight="1">
      <c r="A1136" s="196"/>
      <c r="B1136" s="14" t="s">
        <v>631</v>
      </c>
      <c r="C1136" s="11"/>
      <c r="D1136" s="11"/>
    </row>
    <row r="1137" spans="1:4" s="232" customFormat="1" ht="14">
      <c r="A1137" s="196"/>
      <c r="B1137" s="100" t="s">
        <v>137</v>
      </c>
      <c r="C1137" s="175"/>
      <c r="D1137" s="197"/>
    </row>
    <row r="1138" spans="1:4" s="232" customFormat="1" ht="14">
      <c r="A1138" s="109" t="s">
        <v>148</v>
      </c>
      <c r="B1138" s="57" t="s">
        <v>632</v>
      </c>
      <c r="C1138" s="175">
        <v>34286</v>
      </c>
      <c r="D1138" s="174"/>
    </row>
    <row r="1139" spans="1:4" s="232" customFormat="1" ht="14">
      <c r="A1139" s="109" t="s">
        <v>668</v>
      </c>
      <c r="B1139" s="57" t="s">
        <v>633</v>
      </c>
      <c r="C1139" s="175">
        <v>93262</v>
      </c>
      <c r="D1139" s="174"/>
    </row>
    <row r="1140" spans="1:4" s="232" customFormat="1" ht="14">
      <c r="A1140" s="109"/>
      <c r="B1140" s="232" t="s">
        <v>694</v>
      </c>
      <c r="C1140" s="175">
        <v>47632</v>
      </c>
      <c r="D1140" s="197"/>
    </row>
    <row r="1141" spans="1:4" s="29" customFormat="1" ht="14">
      <c r="A1141" s="62"/>
      <c r="B1141" s="33"/>
      <c r="C1141" s="175"/>
      <c r="D1141" s="135"/>
    </row>
    <row r="1142" spans="1:4" s="232" customFormat="1" ht="15" customHeight="1">
      <c r="A1142" s="196"/>
      <c r="B1142" s="11" t="s">
        <v>582</v>
      </c>
      <c r="C1142" s="11"/>
      <c r="D1142" s="11"/>
    </row>
    <row r="1143" spans="1:4" s="232" customFormat="1" ht="14">
      <c r="A1143" s="196"/>
      <c r="B1143" s="100" t="s">
        <v>134</v>
      </c>
      <c r="C1143" s="175"/>
      <c r="D1143" s="197"/>
    </row>
    <row r="1144" spans="1:4" s="232" customFormat="1" ht="14">
      <c r="A1144" s="196"/>
      <c r="B1144" s="14" t="s">
        <v>583</v>
      </c>
      <c r="C1144" s="14"/>
      <c r="D1144" s="14"/>
    </row>
    <row r="1145" spans="1:4" s="29" customFormat="1" ht="14">
      <c r="A1145" s="62"/>
      <c r="B1145" s="25" t="s">
        <v>135</v>
      </c>
      <c r="C1145" s="140"/>
      <c r="D1145" s="135"/>
    </row>
    <row r="1146" spans="1:4" s="29" customFormat="1" ht="32.15" customHeight="1">
      <c r="A1146" s="62"/>
      <c r="B1146" s="13" t="s">
        <v>584</v>
      </c>
      <c r="C1146" s="13"/>
      <c r="D1146" s="135"/>
    </row>
    <row r="1147" spans="1:4" s="232" customFormat="1" ht="14">
      <c r="A1147" s="62"/>
      <c r="B1147" s="227" t="s">
        <v>671</v>
      </c>
      <c r="C1147" s="140"/>
      <c r="D1147" s="130"/>
    </row>
    <row r="1148" spans="1:4" s="232" customFormat="1" ht="28" customHeight="1">
      <c r="A1148" s="62"/>
      <c r="B1148" s="13" t="s">
        <v>585</v>
      </c>
      <c r="C1148" s="13"/>
      <c r="D1148" s="130"/>
    </row>
    <row r="1149" spans="1:4" s="232" customFormat="1" ht="14">
      <c r="A1149" s="62"/>
      <c r="B1149" s="25" t="s">
        <v>137</v>
      </c>
      <c r="C1149" s="140"/>
      <c r="D1149" s="130"/>
    </row>
    <row r="1150" spans="1:4" s="29" customFormat="1" ht="14">
      <c r="A1150" s="202" t="s">
        <v>148</v>
      </c>
      <c r="B1150" s="33" t="s">
        <v>695</v>
      </c>
      <c r="C1150" s="135">
        <v>79</v>
      </c>
      <c r="D1150" s="168">
        <v>12500</v>
      </c>
    </row>
    <row r="1151" spans="1:4" s="29" customFormat="1" ht="15" customHeight="1">
      <c r="A1151" s="198" t="s">
        <v>138</v>
      </c>
      <c r="B1151" s="199" t="s">
        <v>811</v>
      </c>
      <c r="C1151" s="200">
        <v>31</v>
      </c>
      <c r="D1151" s="168">
        <v>8000</v>
      </c>
    </row>
    <row r="1152" spans="1:4" s="29" customFormat="1" ht="27.75" customHeight="1">
      <c r="A1152" s="198" t="s">
        <v>139</v>
      </c>
      <c r="B1152" s="199" t="s">
        <v>812</v>
      </c>
      <c r="C1152" s="200">
        <v>17</v>
      </c>
      <c r="D1152" s="168">
        <v>2500</v>
      </c>
    </row>
    <row r="1153" spans="1:4" s="29" customFormat="1" ht="14">
      <c r="A1153" s="198" t="s">
        <v>140</v>
      </c>
      <c r="B1153" s="199" t="s">
        <v>813</v>
      </c>
      <c r="C1153" s="200">
        <v>27</v>
      </c>
      <c r="D1153" s="168">
        <v>4500</v>
      </c>
    </row>
    <row r="1154" spans="1:4" s="29" customFormat="1" ht="14">
      <c r="A1154" s="198" t="s">
        <v>149</v>
      </c>
      <c r="B1154" s="199" t="s">
        <v>814</v>
      </c>
      <c r="C1154" s="200">
        <v>4</v>
      </c>
      <c r="D1154" s="168">
        <v>35000</v>
      </c>
    </row>
    <row r="1155" spans="1:4" s="29" customFormat="1" ht="14">
      <c r="A1155" s="202" t="s">
        <v>668</v>
      </c>
      <c r="B1155" s="23" t="s">
        <v>586</v>
      </c>
      <c r="C1155" s="135">
        <v>36</v>
      </c>
      <c r="D1155" s="168">
        <v>185</v>
      </c>
    </row>
    <row r="1156" spans="1:4" s="29" customFormat="1" ht="14">
      <c r="A1156" s="62"/>
      <c r="B1156" s="33"/>
      <c r="C1156" s="140"/>
      <c r="D1156" s="135"/>
    </row>
    <row r="1157" spans="1:4" s="29" customFormat="1" ht="15" customHeight="1">
      <c r="A1157" s="62"/>
      <c r="B1157" s="12" t="s">
        <v>579</v>
      </c>
      <c r="C1157" s="12"/>
      <c r="D1157" s="135"/>
    </row>
    <row r="1158" spans="1:4" s="29" customFormat="1" ht="14">
      <c r="A1158" s="62"/>
      <c r="B1158" s="25" t="s">
        <v>134</v>
      </c>
      <c r="C1158" s="140"/>
      <c r="D1158" s="135"/>
    </row>
    <row r="1159" spans="1:4" s="29" customFormat="1" ht="14">
      <c r="A1159" s="62"/>
      <c r="B1159" s="13" t="s">
        <v>580</v>
      </c>
      <c r="C1159" s="13"/>
      <c r="D1159" s="135"/>
    </row>
    <row r="1160" spans="1:4" s="29" customFormat="1" ht="14">
      <c r="A1160" s="62"/>
      <c r="B1160" s="25" t="s">
        <v>135</v>
      </c>
      <c r="C1160" s="140"/>
      <c r="D1160" s="135"/>
    </row>
    <row r="1161" spans="1:4" s="29" customFormat="1" ht="14">
      <c r="A1161" s="62"/>
      <c r="B1161" s="13" t="s">
        <v>436</v>
      </c>
      <c r="C1161" s="13"/>
      <c r="D1161" s="135"/>
    </row>
    <row r="1162" spans="1:4" s="232" customFormat="1" ht="14">
      <c r="A1162" s="62"/>
      <c r="B1162" s="227" t="s">
        <v>671</v>
      </c>
      <c r="C1162" s="140"/>
      <c r="D1162" s="130"/>
    </row>
    <row r="1163" spans="1:4" s="232" customFormat="1" ht="14">
      <c r="A1163" s="62"/>
      <c r="B1163" s="29" t="s">
        <v>344</v>
      </c>
      <c r="C1163" s="135"/>
      <c r="D1163" s="130"/>
    </row>
    <row r="1164" spans="1:4" s="232" customFormat="1" ht="14">
      <c r="A1164" s="62"/>
      <c r="B1164" s="25" t="s">
        <v>137</v>
      </c>
      <c r="C1164" s="140"/>
      <c r="D1164" s="130"/>
    </row>
    <row r="1165" spans="1:4" s="23" customFormat="1" ht="14">
      <c r="A1165" s="20" t="s">
        <v>148</v>
      </c>
      <c r="B1165" s="29" t="s">
        <v>789</v>
      </c>
      <c r="C1165" s="140">
        <v>21191</v>
      </c>
      <c r="D1165" s="135"/>
    </row>
    <row r="1166" spans="1:4" s="23" customFormat="1" ht="28">
      <c r="A1166" s="20" t="s">
        <v>138</v>
      </c>
      <c r="B1166" s="33" t="s">
        <v>437</v>
      </c>
      <c r="C1166" s="140">
        <v>12681</v>
      </c>
      <c r="D1166" s="135"/>
    </row>
    <row r="1167" spans="1:4" s="23" customFormat="1" ht="14">
      <c r="A1167" s="20" t="s">
        <v>139</v>
      </c>
      <c r="B1167" s="224" t="s">
        <v>790</v>
      </c>
      <c r="C1167" s="140">
        <v>2041</v>
      </c>
      <c r="D1167" s="135"/>
    </row>
    <row r="1168" spans="1:4" s="23" customFormat="1" ht="14">
      <c r="A1168" s="20"/>
      <c r="B1168" s="224"/>
      <c r="C1168" s="140"/>
      <c r="D1168" s="135"/>
    </row>
    <row r="1169" spans="1:4" s="23" customFormat="1" ht="14">
      <c r="A1169" s="20"/>
      <c r="B1169" s="224"/>
      <c r="C1169" s="140"/>
      <c r="D1169" s="135"/>
    </row>
    <row r="1170" spans="1:4" s="29" customFormat="1" ht="14">
      <c r="A1170" s="20"/>
      <c r="B1170" s="224"/>
      <c r="C1170" s="140"/>
      <c r="D1170" s="135"/>
    </row>
    <row r="1171" spans="1:4" s="87" customFormat="1" ht="16.5">
      <c r="A1171" s="87" t="s">
        <v>703</v>
      </c>
      <c r="C1171" s="89"/>
      <c r="D1171" s="250" t="s">
        <v>815</v>
      </c>
    </row>
    <row r="1174" spans="1:4" s="29" customFormat="1" ht="14">
      <c r="A1174" s="62"/>
      <c r="B1174" s="33"/>
      <c r="C1174" s="175"/>
      <c r="D1174" s="135"/>
    </row>
    <row r="1175" spans="1:4" s="29" customFormat="1" ht="14">
      <c r="A1175" s="62"/>
      <c r="B1175" s="33"/>
      <c r="C1175" s="175"/>
      <c r="D1175" s="135"/>
    </row>
    <row r="1176" spans="1:4" s="29" customFormat="1" ht="14">
      <c r="A1176" s="62"/>
      <c r="B1176" s="33"/>
      <c r="C1176" s="175"/>
      <c r="D1176" s="135"/>
    </row>
    <row r="1177" spans="1:4" s="29" customFormat="1" ht="14">
      <c r="A1177" s="62"/>
      <c r="B1177" s="33"/>
      <c r="C1177" s="175"/>
      <c r="D1177" s="135"/>
    </row>
    <row r="1178" spans="1:4" s="29" customFormat="1" ht="15" customHeight="1">
      <c r="A1178" s="62"/>
      <c r="B1178" s="12"/>
      <c r="C1178" s="12"/>
      <c r="D1178" s="135"/>
    </row>
    <row r="1179" spans="1:4" s="29" customFormat="1" ht="14">
      <c r="A1179" s="62"/>
      <c r="B1179" s="25"/>
      <c r="C1179" s="140"/>
      <c r="D1179" s="135"/>
    </row>
    <row r="1180" spans="1:4" s="29" customFormat="1" ht="14">
      <c r="A1180" s="62"/>
      <c r="B1180" s="13"/>
      <c r="C1180" s="13"/>
      <c r="D1180" s="135"/>
    </row>
    <row r="1181" spans="1:4" s="29" customFormat="1" ht="14">
      <c r="A1181" s="62"/>
      <c r="B1181" s="25"/>
      <c r="C1181" s="140"/>
      <c r="D1181" s="135"/>
    </row>
  </sheetData>
  <mergeCells count="250">
    <mergeCell ref="B196:D196"/>
    <mergeCell ref="B198:D198"/>
    <mergeCell ref="A241:D241"/>
    <mergeCell ref="A487:D487"/>
    <mergeCell ref="B917:C917"/>
    <mergeCell ref="B919:C919"/>
    <mergeCell ref="A884:C884"/>
    <mergeCell ref="B846:C846"/>
    <mergeCell ref="B812:C812"/>
    <mergeCell ref="B804:C804"/>
    <mergeCell ref="B840:C840"/>
    <mergeCell ref="B844:C844"/>
    <mergeCell ref="B814:C814"/>
    <mergeCell ref="B802:C802"/>
    <mergeCell ref="B810:C810"/>
    <mergeCell ref="B870:C870"/>
    <mergeCell ref="B866:C866"/>
    <mergeCell ref="B854:C854"/>
    <mergeCell ref="B816:C816"/>
    <mergeCell ref="B827:C827"/>
    <mergeCell ref="B856:C856"/>
    <mergeCell ref="B831:C831"/>
    <mergeCell ref="B372:C372"/>
    <mergeCell ref="A463:C463"/>
    <mergeCell ref="B1180:C1180"/>
    <mergeCell ref="B968:C968"/>
    <mergeCell ref="B933:C933"/>
    <mergeCell ref="B969:C969"/>
    <mergeCell ref="B1161:C1161"/>
    <mergeCell ref="B976:C976"/>
    <mergeCell ref="B1016:C1016"/>
    <mergeCell ref="B1157:C1157"/>
    <mergeCell ref="B1146:C1146"/>
    <mergeCell ref="B1148:C1148"/>
    <mergeCell ref="B958:D958"/>
    <mergeCell ref="B952:D952"/>
    <mergeCell ref="B1144:D1144"/>
    <mergeCell ref="B1136:D1136"/>
    <mergeCell ref="B1077:D1077"/>
    <mergeCell ref="B1079:D1079"/>
    <mergeCell ref="B1064:D1064"/>
    <mergeCell ref="B1066:D1066"/>
    <mergeCell ref="B1018:D1018"/>
    <mergeCell ref="B1178:C1178"/>
    <mergeCell ref="A964:C964"/>
    <mergeCell ref="B1159:C1159"/>
    <mergeCell ref="A965:B965"/>
    <mergeCell ref="B954:D954"/>
    <mergeCell ref="B956:D956"/>
    <mergeCell ref="B1081:D1081"/>
    <mergeCell ref="B1142:D1142"/>
    <mergeCell ref="B974:D974"/>
    <mergeCell ref="B972:D972"/>
    <mergeCell ref="A966:D966"/>
    <mergeCell ref="B1035:D1035"/>
    <mergeCell ref="B1020:C1020"/>
    <mergeCell ref="A1014:C1014"/>
    <mergeCell ref="A1012:C1012"/>
    <mergeCell ref="B970:C970"/>
    <mergeCell ref="B1032:D1032"/>
    <mergeCell ref="B1087:D1087"/>
    <mergeCell ref="B1089:D1089"/>
    <mergeCell ref="B1091:D1091"/>
    <mergeCell ref="A931:C931"/>
    <mergeCell ref="A885:C885"/>
    <mergeCell ref="B903:C903"/>
    <mergeCell ref="B894:C894"/>
    <mergeCell ref="B899:C899"/>
    <mergeCell ref="A886:C886"/>
    <mergeCell ref="A911:C911"/>
    <mergeCell ref="A912:B912"/>
    <mergeCell ref="A913:C913"/>
    <mergeCell ref="B890:C890"/>
    <mergeCell ref="A930:B930"/>
    <mergeCell ref="B921:C921"/>
    <mergeCell ref="A929:C929"/>
    <mergeCell ref="B915:C915"/>
    <mergeCell ref="B901:C901"/>
    <mergeCell ref="B892:C892"/>
    <mergeCell ref="A465:C465"/>
    <mergeCell ref="B451:C451"/>
    <mergeCell ref="B455:C455"/>
    <mergeCell ref="B413:C413"/>
    <mergeCell ref="B424:C424"/>
    <mergeCell ref="B397:C397"/>
    <mergeCell ref="B390:C390"/>
    <mergeCell ref="B437:C437"/>
    <mergeCell ref="B415:C415"/>
    <mergeCell ref="A445:C445"/>
    <mergeCell ref="B388:D388"/>
    <mergeCell ref="B403:D403"/>
    <mergeCell ref="B426:D426"/>
    <mergeCell ref="B435:D435"/>
    <mergeCell ref="B868:C868"/>
    <mergeCell ref="B857:C857"/>
    <mergeCell ref="B829:C829"/>
    <mergeCell ref="B842:C842"/>
    <mergeCell ref="B310:C310"/>
    <mergeCell ref="B605:C605"/>
    <mergeCell ref="B573:C573"/>
    <mergeCell ref="B706:C706"/>
    <mergeCell ref="B708:C708"/>
    <mergeCell ref="B678:C678"/>
    <mergeCell ref="B627:C627"/>
    <mergeCell ref="B691:C691"/>
    <mergeCell ref="B541:C541"/>
    <mergeCell ref="B680:C680"/>
    <mergeCell ref="B790:C790"/>
    <mergeCell ref="B755:C755"/>
    <mergeCell ref="B800:C800"/>
    <mergeCell ref="B757:C757"/>
    <mergeCell ref="B780:C780"/>
    <mergeCell ref="B763:C763"/>
    <mergeCell ref="B265:C265"/>
    <mergeCell ref="B539:C539"/>
    <mergeCell ref="B357:C357"/>
    <mergeCell ref="B341:C341"/>
    <mergeCell ref="B509:C509"/>
    <mergeCell ref="A486:B486"/>
    <mergeCell ref="B288:C288"/>
    <mergeCell ref="B401:C401"/>
    <mergeCell ref="B343:C343"/>
    <mergeCell ref="B399:C399"/>
    <mergeCell ref="A447:C447"/>
    <mergeCell ref="B308:C308"/>
    <mergeCell ref="B355:C355"/>
    <mergeCell ref="B326:C326"/>
    <mergeCell ref="B322:C322"/>
    <mergeCell ref="B328:C328"/>
    <mergeCell ref="B473:C473"/>
    <mergeCell ref="A446:B446"/>
    <mergeCell ref="B324:C324"/>
    <mergeCell ref="A464:B464"/>
    <mergeCell ref="B286:C286"/>
    <mergeCell ref="B267:C267"/>
    <mergeCell ref="B529:C529"/>
    <mergeCell ref="B531:C531"/>
    <mergeCell ref="B243:C243"/>
    <mergeCell ref="A239:C239"/>
    <mergeCell ref="B261:C261"/>
    <mergeCell ref="B221:C221"/>
    <mergeCell ref="A161:C161"/>
    <mergeCell ref="B23:C23"/>
    <mergeCell ref="B247:C247"/>
    <mergeCell ref="B106:C106"/>
    <mergeCell ref="B227:C227"/>
    <mergeCell ref="B245:C245"/>
    <mergeCell ref="A240:B240"/>
    <mergeCell ref="B165:C165"/>
    <mergeCell ref="B147:C147"/>
    <mergeCell ref="B167:C167"/>
    <mergeCell ref="B223:C223"/>
    <mergeCell ref="B249:C249"/>
    <mergeCell ref="B231:C231"/>
    <mergeCell ref="A160:C160"/>
    <mergeCell ref="B175:C175"/>
    <mergeCell ref="B177:C177"/>
    <mergeCell ref="A159:C159"/>
    <mergeCell ref="B179:C179"/>
    <mergeCell ref="B151:C151"/>
    <mergeCell ref="B153:C153"/>
    <mergeCell ref="A17:C17"/>
    <mergeCell ref="B21:C21"/>
    <mergeCell ref="B66:C66"/>
    <mergeCell ref="A15:C15"/>
    <mergeCell ref="B25:C25"/>
    <mergeCell ref="C12:C13"/>
    <mergeCell ref="B12:B13"/>
    <mergeCell ref="B19:C19"/>
    <mergeCell ref="A7:D7"/>
    <mergeCell ref="A8:D8"/>
    <mergeCell ref="A9:D9"/>
    <mergeCell ref="B60:D60"/>
    <mergeCell ref="D12:D13"/>
    <mergeCell ref="B107:C107"/>
    <mergeCell ref="A56:C56"/>
    <mergeCell ref="B78:C78"/>
    <mergeCell ref="B64:C64"/>
    <mergeCell ref="B149:C149"/>
    <mergeCell ref="B134:C134"/>
    <mergeCell ref="B132:C132"/>
    <mergeCell ref="B91:C91"/>
    <mergeCell ref="A58:C58"/>
    <mergeCell ref="A57:B57"/>
    <mergeCell ref="B89:C89"/>
    <mergeCell ref="B62:C62"/>
    <mergeCell ref="B80:C80"/>
    <mergeCell ref="B101:C101"/>
    <mergeCell ref="B95:D95"/>
    <mergeCell ref="B97:D97"/>
    <mergeCell ref="B109:D109"/>
    <mergeCell ref="B792:C792"/>
    <mergeCell ref="B725:C725"/>
    <mergeCell ref="B721:C721"/>
    <mergeCell ref="B723:D723"/>
    <mergeCell ref="B782:D782"/>
    <mergeCell ref="B767:D767"/>
    <mergeCell ref="B493:C493"/>
    <mergeCell ref="B527:C527"/>
    <mergeCell ref="B516:C516"/>
    <mergeCell ref="B765:C765"/>
    <mergeCell ref="B778:C778"/>
    <mergeCell ref="B727:C727"/>
    <mergeCell ref="B747:C747"/>
    <mergeCell ref="B745:C745"/>
    <mergeCell ref="A698:C698"/>
    <mergeCell ref="A699:B699"/>
    <mergeCell ref="B607:C607"/>
    <mergeCell ref="B663:C663"/>
    <mergeCell ref="B689:C689"/>
    <mergeCell ref="B676:C676"/>
    <mergeCell ref="B704:C704"/>
    <mergeCell ref="B667:C667"/>
    <mergeCell ref="B674:C674"/>
    <mergeCell ref="A700:C700"/>
    <mergeCell ref="B702:C702"/>
    <mergeCell ref="B547:C547"/>
    <mergeCell ref="B518:C518"/>
    <mergeCell ref="B655:C655"/>
    <mergeCell ref="B649:C649"/>
    <mergeCell ref="B625:C625"/>
    <mergeCell ref="B639:C639"/>
    <mergeCell ref="B651:C651"/>
    <mergeCell ref="B520:C520"/>
    <mergeCell ref="B537:C537"/>
    <mergeCell ref="B591:C591"/>
    <mergeCell ref="B495:D495"/>
    <mergeCell ref="B579:C579"/>
    <mergeCell ref="B549:C549"/>
    <mergeCell ref="B345:C345"/>
    <mergeCell ref="B347:C347"/>
    <mergeCell ref="B753:C753"/>
    <mergeCell ref="B620:C620"/>
    <mergeCell ref="B653:C653"/>
    <mergeCell ref="B637:C637"/>
    <mergeCell ref="B669:C669"/>
    <mergeCell ref="B687:C687"/>
    <mergeCell ref="B491:C491"/>
    <mergeCell ref="B505:C505"/>
    <mergeCell ref="B575:C575"/>
    <mergeCell ref="B593:C593"/>
    <mergeCell ref="B603:C603"/>
    <mergeCell ref="B665:C665"/>
    <mergeCell ref="B471:C471"/>
    <mergeCell ref="B507:C507"/>
    <mergeCell ref="B553:C553"/>
    <mergeCell ref="A485:C485"/>
    <mergeCell ref="B574:C574"/>
    <mergeCell ref="B624:C624"/>
    <mergeCell ref="B635:C635"/>
  </mergeCells>
  <printOptions horizontalCentered="1"/>
  <pageMargins left="0.5905511811023623" right="0.5905511811023623" top="0.5905511811023623" bottom="0.7874015748031497" header="0.31496062992125984" footer="0.3937007874015748"/>
  <pageSetup fitToHeight="0" orientation="portrait" pageOrder="overThenDown" paperSize="9" scale="72" r:id="rId1"/>
  <headerFooter>
    <oddFooter>&amp;C&amp;"Times New Roman,Regular"&amp;9&amp;P</oddFooter>
  </headerFooter>
  <ignoredErrors>
    <ignoredError sqref="A1150 A1155" numberStoredAsText="1"/>
    <ignoredError sqref="C981:D981"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F181"/>
  <sheetViews>
    <sheetView zoomScale="124" zoomScaleNormal="124" workbookViewId="0" topLeftCell="A67">
      <selection pane="topLeft" activeCell="B71" sqref="B71"/>
    </sheetView>
  </sheetViews>
  <sheetFormatPr defaultRowHeight="14.5"/>
  <cols>
    <col min="2" max="2" width="57.57142857142857" customWidth="1"/>
    <col min="3" max="3" width="15.428571428571429" customWidth="1"/>
    <col min="4" max="4" width="16.714285714285715" customWidth="1"/>
    <col min="5" max="5" width="15.571428571428571" customWidth="1"/>
    <col min="6" max="6" width="15.428571428571429" customWidth="1"/>
  </cols>
  <sheetData>
    <row r="1" spans="1:6" s="17" customFormat="1" ht="30.75" customHeight="1">
      <c r="A1" s="45" t="s">
        <v>132</v>
      </c>
      <c r="B1" s="1" t="s">
        <v>133</v>
      </c>
      <c r="C1" s="267" t="s">
        <v>357</v>
      </c>
      <c r="D1" s="269" t="s">
        <v>347</v>
      </c>
      <c r="E1" s="267" t="s">
        <v>385</v>
      </c>
      <c r="F1" s="269" t="s">
        <v>347</v>
      </c>
    </row>
    <row r="2" spans="1:6" s="17" customFormat="1" ht="30" customHeight="1">
      <c r="A2" s="46"/>
      <c r="B2" s="15"/>
      <c r="C2" s="268"/>
      <c r="D2" s="270"/>
      <c r="E2" s="268"/>
      <c r="F2" s="270"/>
    </row>
    <row r="3" spans="1:4" s="29" customFormat="1" ht="15.75" customHeight="1">
      <c r="A3" s="271" t="s">
        <v>28</v>
      </c>
      <c r="B3" s="271"/>
      <c r="C3" s="271"/>
      <c r="D3" s="28"/>
    </row>
    <row r="4" spans="1:4" s="29" customFormat="1" ht="18.75" customHeight="1">
      <c r="A4" s="13" t="s">
        <v>131</v>
      </c>
      <c r="B4" s="13"/>
      <c r="C4" s="32"/>
      <c r="D4" s="28"/>
    </row>
    <row r="5" spans="1:4" s="29" customFormat="1" ht="91.5" customHeight="1">
      <c r="A5" s="6" t="s">
        <v>246</v>
      </c>
      <c r="B5" s="6"/>
      <c r="C5" s="6"/>
      <c r="D5" s="6"/>
    </row>
    <row r="6" spans="1:4" s="17" customFormat="1" ht="14">
      <c r="A6" s="26"/>
      <c r="C6" s="18"/>
      <c r="D6" s="28"/>
    </row>
    <row r="7" spans="1:4" s="29" customFormat="1" ht="14">
      <c r="A7" s="20"/>
      <c r="B7" s="12" t="s">
        <v>29</v>
      </c>
      <c r="C7" s="12"/>
      <c r="D7" s="28"/>
    </row>
    <row r="8" spans="1:4" s="29" customFormat="1" ht="14">
      <c r="A8" s="20"/>
      <c r="B8" s="25" t="s">
        <v>134</v>
      </c>
      <c r="C8" s="31"/>
      <c r="D8" s="28"/>
    </row>
    <row r="9" spans="1:4" s="29" customFormat="1" ht="15" customHeight="1">
      <c r="A9" s="20"/>
      <c r="B9" s="13" t="s">
        <v>30</v>
      </c>
      <c r="C9" s="13"/>
      <c r="D9" s="28"/>
    </row>
    <row r="10" spans="1:4" s="29" customFormat="1" ht="14">
      <c r="A10" s="20"/>
      <c r="B10" s="25" t="s">
        <v>135</v>
      </c>
      <c r="C10" s="31"/>
      <c r="D10" s="28"/>
    </row>
    <row r="11" spans="1:4" s="29" customFormat="1" ht="15" customHeight="1">
      <c r="A11" s="20"/>
      <c r="B11" s="13" t="s">
        <v>202</v>
      </c>
      <c r="C11" s="13"/>
      <c r="D11" s="28"/>
    </row>
    <row r="12" spans="1:4" s="29" customFormat="1" ht="14">
      <c r="A12" s="20"/>
      <c r="B12" s="24" t="s">
        <v>136</v>
      </c>
      <c r="C12" s="31"/>
      <c r="D12" s="28"/>
    </row>
    <row r="13" spans="1:4" s="29" customFormat="1" ht="14">
      <c r="A13" s="20"/>
      <c r="B13" s="13" t="s">
        <v>31</v>
      </c>
      <c r="C13" s="13"/>
      <c r="D13" s="28"/>
    </row>
    <row r="14" spans="1:4" s="29" customFormat="1" ht="14">
      <c r="A14" s="20"/>
      <c r="B14" s="25" t="s">
        <v>137</v>
      </c>
      <c r="C14" s="31"/>
      <c r="D14" s="28"/>
    </row>
    <row r="15" spans="1:6" s="29" customFormat="1" ht="14">
      <c r="A15" s="35">
        <v>1</v>
      </c>
      <c r="B15" s="54" t="s">
        <v>221</v>
      </c>
      <c r="C15" s="34">
        <v>6401</v>
      </c>
      <c r="D15" s="53">
        <v>308</v>
      </c>
      <c r="E15" s="66">
        <v>8065</v>
      </c>
      <c r="F15" s="68">
        <v>275</v>
      </c>
    </row>
    <row r="16" spans="1:6" s="29" customFormat="1" ht="14">
      <c r="A16" s="35">
        <v>2</v>
      </c>
      <c r="B16" s="54" t="s">
        <v>84</v>
      </c>
      <c r="C16" s="34">
        <v>11029</v>
      </c>
      <c r="D16" s="53">
        <v>524</v>
      </c>
      <c r="E16" s="66">
        <v>16594</v>
      </c>
      <c r="F16" s="53">
        <v>416</v>
      </c>
    </row>
    <row r="17" spans="1:6" s="29" customFormat="1" ht="14">
      <c r="A17" s="35">
        <v>3</v>
      </c>
      <c r="B17" s="54" t="s">
        <v>222</v>
      </c>
      <c r="C17" s="60"/>
      <c r="D17" s="61"/>
      <c r="E17" s="67"/>
      <c r="F17" s="67"/>
    </row>
    <row r="18" spans="1:6" s="29" customFormat="1" ht="28">
      <c r="A18" s="35" t="s">
        <v>141</v>
      </c>
      <c r="B18" s="33" t="s">
        <v>292</v>
      </c>
      <c r="C18" s="34">
        <v>787</v>
      </c>
      <c r="D18" s="53">
        <v>2022</v>
      </c>
      <c r="E18" s="66">
        <v>673</v>
      </c>
      <c r="F18" s="69">
        <v>2195</v>
      </c>
    </row>
    <row r="19" spans="1:6" s="29" customFormat="1" ht="28">
      <c r="A19" s="35" t="s">
        <v>142</v>
      </c>
      <c r="B19" s="33" t="s">
        <v>299</v>
      </c>
      <c r="C19" s="34">
        <v>17132</v>
      </c>
      <c r="D19" s="41">
        <v>171</v>
      </c>
      <c r="E19" s="66">
        <v>20071</v>
      </c>
      <c r="F19" s="70">
        <v>144.24</v>
      </c>
    </row>
    <row r="20" spans="1:4" s="29" customFormat="1" ht="14">
      <c r="A20" s="20"/>
      <c r="C20" s="32"/>
      <c r="D20" s="28"/>
    </row>
    <row r="21" spans="1:4" s="29" customFormat="1" ht="15" customHeight="1">
      <c r="A21" s="20"/>
      <c r="B21" s="12" t="s">
        <v>32</v>
      </c>
      <c r="C21" s="12"/>
      <c r="D21" s="28"/>
    </row>
    <row r="22" spans="1:4" s="29" customFormat="1" ht="14">
      <c r="A22" s="20"/>
      <c r="B22" s="25" t="s">
        <v>134</v>
      </c>
      <c r="C22" s="30"/>
      <c r="D22" s="28"/>
    </row>
    <row r="23" spans="1:4" s="29" customFormat="1" ht="30" customHeight="1">
      <c r="A23" s="20"/>
      <c r="B23" s="13" t="s">
        <v>33</v>
      </c>
      <c r="C23" s="13"/>
      <c r="D23" s="13"/>
    </row>
    <row r="24" spans="1:4" s="29" customFormat="1" ht="14">
      <c r="A24" s="20"/>
      <c r="B24" s="25" t="s">
        <v>135</v>
      </c>
      <c r="C24" s="30"/>
      <c r="D24" s="28"/>
    </row>
    <row r="25" spans="1:4" s="29" customFormat="1" ht="16.5" customHeight="1">
      <c r="A25" s="20"/>
      <c r="B25" s="13" t="s">
        <v>34</v>
      </c>
      <c r="C25" s="13"/>
      <c r="D25" s="13"/>
    </row>
    <row r="26" spans="1:4" s="29" customFormat="1" ht="14">
      <c r="A26" s="20"/>
      <c r="B26" s="24" t="s">
        <v>136</v>
      </c>
      <c r="C26" s="30"/>
      <c r="D26" s="28"/>
    </row>
    <row r="27" spans="1:4" s="29" customFormat="1" ht="16.5" customHeight="1">
      <c r="A27" s="20"/>
      <c r="B27" s="13" t="s">
        <v>35</v>
      </c>
      <c r="C27" s="13"/>
      <c r="D27" s="13"/>
    </row>
    <row r="28" spans="1:4" s="29" customFormat="1" ht="14">
      <c r="A28" s="20"/>
      <c r="B28" s="25" t="s">
        <v>137</v>
      </c>
      <c r="C28" s="30"/>
      <c r="D28" s="28"/>
    </row>
    <row r="29" spans="1:4" s="29" customFormat="1" ht="14">
      <c r="A29" s="35">
        <v>1</v>
      </c>
      <c r="B29" s="21" t="s">
        <v>312</v>
      </c>
      <c r="C29" s="34"/>
      <c r="D29" s="28"/>
    </row>
    <row r="30" spans="1:6" s="29" customFormat="1" ht="14">
      <c r="A30" s="35" t="s">
        <v>138</v>
      </c>
      <c r="B30" s="21" t="s">
        <v>85</v>
      </c>
      <c r="C30" s="34">
        <v>209</v>
      </c>
      <c r="D30" s="38">
        <v>16.079999999999998</v>
      </c>
      <c r="E30" s="71">
        <v>229</v>
      </c>
      <c r="F30" s="72">
        <v>15.77</v>
      </c>
    </row>
    <row r="31" spans="1:6" s="29" customFormat="1" ht="14">
      <c r="A31" s="35" t="s">
        <v>139</v>
      </c>
      <c r="B31" s="36" t="s">
        <v>247</v>
      </c>
      <c r="C31" s="34">
        <v>10</v>
      </c>
      <c r="D31" s="38">
        <v>7300</v>
      </c>
      <c r="E31" s="73">
        <v>20</v>
      </c>
      <c r="F31" s="74">
        <v>142.30000000000001</v>
      </c>
    </row>
    <row r="32" spans="1:6" s="29" customFormat="1" ht="14">
      <c r="A32" s="35" t="s">
        <v>140</v>
      </c>
      <c r="B32" s="21" t="s">
        <v>86</v>
      </c>
      <c r="C32" s="34">
        <v>1777</v>
      </c>
      <c r="D32" s="38">
        <v>13.54</v>
      </c>
      <c r="E32" s="73">
        <v>1777</v>
      </c>
      <c r="F32" s="74">
        <v>13.54</v>
      </c>
    </row>
    <row r="33" spans="1:6" s="29" customFormat="1" ht="20.25" customHeight="1">
      <c r="A33" s="62" t="s">
        <v>149</v>
      </c>
      <c r="B33" s="43" t="s">
        <v>386</v>
      </c>
      <c r="C33" s="34">
        <v>52</v>
      </c>
      <c r="D33" s="38">
        <v>1284</v>
      </c>
      <c r="E33" s="75"/>
      <c r="F33" s="76"/>
    </row>
    <row r="34" spans="1:4" s="29" customFormat="1" ht="14">
      <c r="A34" s="35">
        <v>2</v>
      </c>
      <c r="B34" s="21" t="s">
        <v>223</v>
      </c>
      <c r="C34" s="34"/>
      <c r="D34" s="38"/>
    </row>
    <row r="35" spans="1:6" s="29" customFormat="1" ht="28">
      <c r="A35" s="35" t="s">
        <v>49</v>
      </c>
      <c r="B35" s="21" t="s">
        <v>259</v>
      </c>
      <c r="C35" s="34">
        <v>577</v>
      </c>
      <c r="D35" s="38">
        <v>14.34</v>
      </c>
      <c r="E35" s="71">
        <v>538</v>
      </c>
      <c r="F35" s="72">
        <v>13.04</v>
      </c>
    </row>
    <row r="36" spans="1:6" s="29" customFormat="1" ht="14">
      <c r="A36" s="35" t="s">
        <v>50</v>
      </c>
      <c r="B36" s="21" t="s">
        <v>260</v>
      </c>
      <c r="C36" s="34">
        <v>6227</v>
      </c>
      <c r="D36" s="38">
        <v>284.57</v>
      </c>
      <c r="E36" s="71">
        <v>5975</v>
      </c>
      <c r="F36" s="72">
        <v>284.57</v>
      </c>
    </row>
    <row r="37" spans="1:6" s="29" customFormat="1" ht="42">
      <c r="A37" s="35" t="s">
        <v>51</v>
      </c>
      <c r="B37" s="21" t="s">
        <v>293</v>
      </c>
      <c r="C37" s="34">
        <v>3002739</v>
      </c>
      <c r="D37" s="38">
        <v>4.4400000000000004</v>
      </c>
      <c r="E37" s="71">
        <v>2109032</v>
      </c>
      <c r="F37" s="72">
        <v>3.98</v>
      </c>
    </row>
    <row r="38" spans="1:6" s="29" customFormat="1" ht="14">
      <c r="A38" s="35" t="s">
        <v>191</v>
      </c>
      <c r="B38" s="21" t="s">
        <v>261</v>
      </c>
      <c r="C38" s="34">
        <v>365</v>
      </c>
      <c r="D38" s="38">
        <v>1855.12</v>
      </c>
      <c r="E38" s="71">
        <v>400</v>
      </c>
      <c r="F38" s="72">
        <v>812.28</v>
      </c>
    </row>
    <row r="39" spans="1:6" s="29" customFormat="1" ht="28">
      <c r="A39" s="35" t="s">
        <v>224</v>
      </c>
      <c r="B39" s="21" t="s">
        <v>317</v>
      </c>
      <c r="C39" s="34">
        <v>574415</v>
      </c>
      <c r="D39" s="38">
        <v>3.10</v>
      </c>
      <c r="E39" s="71">
        <v>662000</v>
      </c>
      <c r="F39" s="72">
        <v>2.50</v>
      </c>
    </row>
    <row r="40" spans="1:6" s="29" customFormat="1" ht="28">
      <c r="A40" s="35" t="s">
        <v>225</v>
      </c>
      <c r="B40" s="21" t="s">
        <v>267</v>
      </c>
      <c r="C40" s="34">
        <v>11350</v>
      </c>
      <c r="D40" s="38">
        <v>15.91</v>
      </c>
      <c r="E40" s="71">
        <v>10200</v>
      </c>
      <c r="F40" s="72">
        <v>13.23</v>
      </c>
    </row>
    <row r="41" spans="1:4" s="29" customFormat="1" ht="14">
      <c r="A41" s="20"/>
      <c r="C41" s="32"/>
      <c r="D41" s="28"/>
    </row>
    <row r="42" spans="1:4" s="29" customFormat="1" ht="14">
      <c r="A42" s="20"/>
      <c r="B42" s="37" t="s">
        <v>169</v>
      </c>
      <c r="C42" s="32"/>
      <c r="D42" s="28"/>
    </row>
    <row r="43" spans="1:4" s="29" customFormat="1" ht="14">
      <c r="A43" s="20"/>
      <c r="B43" s="25" t="s">
        <v>134</v>
      </c>
      <c r="C43" s="32"/>
      <c r="D43" s="28"/>
    </row>
    <row r="44" spans="1:4" s="29" customFormat="1" ht="15.75" customHeight="1">
      <c r="A44" s="20"/>
      <c r="B44" s="13" t="s">
        <v>226</v>
      </c>
      <c r="C44" s="13"/>
      <c r="D44" s="13"/>
    </row>
    <row r="45" spans="1:4" s="29" customFormat="1" ht="15.75" customHeight="1">
      <c r="A45" s="20"/>
      <c r="B45" s="25" t="s">
        <v>135</v>
      </c>
      <c r="C45" s="32"/>
      <c r="D45" s="28"/>
    </row>
    <row r="46" spans="1:4" s="29" customFormat="1" ht="14">
      <c r="A46" s="20"/>
      <c r="B46" s="9" t="s">
        <v>170</v>
      </c>
      <c r="C46" s="9"/>
      <c r="D46" s="28"/>
    </row>
    <row r="47" spans="1:4" s="29" customFormat="1" ht="14">
      <c r="A47" s="20"/>
      <c r="B47" s="24" t="s">
        <v>136</v>
      </c>
      <c r="C47" s="32"/>
      <c r="D47" s="28"/>
    </row>
    <row r="48" spans="1:4" s="29" customFormat="1" ht="14">
      <c r="A48" s="20"/>
      <c r="B48" s="29" t="s">
        <v>42</v>
      </c>
      <c r="C48" s="32"/>
      <c r="D48" s="28"/>
    </row>
    <row r="49" spans="1:4" s="29" customFormat="1" ht="14">
      <c r="A49" s="35"/>
      <c r="B49" s="25" t="s">
        <v>15</v>
      </c>
      <c r="C49" s="49"/>
      <c r="D49" s="28"/>
    </row>
    <row r="50" spans="1:6" s="29" customFormat="1" ht="14">
      <c r="A50" s="20">
        <v>1</v>
      </c>
      <c r="B50" s="33" t="s">
        <v>227</v>
      </c>
      <c r="C50" s="22">
        <v>3200</v>
      </c>
      <c r="D50" s="19">
        <v>1653.94</v>
      </c>
      <c r="E50" s="22">
        <v>3200</v>
      </c>
      <c r="F50" s="19">
        <v>1522</v>
      </c>
    </row>
    <row r="51" spans="1:4" s="29" customFormat="1" ht="14">
      <c r="A51" s="20"/>
      <c r="C51" s="32"/>
      <c r="D51" s="28"/>
    </row>
    <row r="52" spans="1:4" s="29" customFormat="1" ht="15" customHeight="1">
      <c r="A52" s="20"/>
      <c r="B52" s="12" t="s">
        <v>36</v>
      </c>
      <c r="C52" s="12"/>
      <c r="D52" s="28"/>
    </row>
    <row r="53" spans="1:4" s="29" customFormat="1" ht="14">
      <c r="A53" s="20"/>
      <c r="B53" s="25" t="s">
        <v>134</v>
      </c>
      <c r="C53" s="31"/>
      <c r="D53" s="28"/>
    </row>
    <row r="54" spans="1:4" s="29" customFormat="1" ht="48" customHeight="1">
      <c r="A54" s="20"/>
      <c r="B54" s="13" t="s">
        <v>205</v>
      </c>
      <c r="C54" s="13"/>
      <c r="D54" s="13"/>
    </row>
    <row r="55" spans="1:4" s="29" customFormat="1" ht="14">
      <c r="A55" s="20"/>
      <c r="B55" s="25" t="s">
        <v>135</v>
      </c>
      <c r="C55" s="31"/>
      <c r="D55" s="28"/>
    </row>
    <row r="56" spans="1:4" s="29" customFormat="1" ht="31.5" customHeight="1">
      <c r="A56" s="20"/>
      <c r="B56" s="13" t="s">
        <v>123</v>
      </c>
      <c r="C56" s="13"/>
      <c r="D56" s="13"/>
    </row>
    <row r="57" spans="1:4" s="29" customFormat="1" ht="14">
      <c r="A57" s="20"/>
      <c r="B57" s="24" t="s">
        <v>136</v>
      </c>
      <c r="C57" s="31"/>
      <c r="D57" s="28"/>
    </row>
    <row r="58" spans="1:4" s="29" customFormat="1" ht="14">
      <c r="A58" s="20"/>
      <c r="B58" s="33" t="s">
        <v>185</v>
      </c>
      <c r="C58" s="42"/>
      <c r="D58" s="28"/>
    </row>
    <row r="59" spans="1:4" s="29" customFormat="1" ht="14">
      <c r="A59" s="20"/>
      <c r="B59" s="25" t="s">
        <v>15</v>
      </c>
      <c r="C59" s="31"/>
      <c r="D59" s="28"/>
    </row>
    <row r="60" spans="1:6" s="29" customFormat="1" ht="28">
      <c r="A60" s="20">
        <v>1</v>
      </c>
      <c r="B60" s="33" t="s">
        <v>262</v>
      </c>
      <c r="C60" s="34">
        <v>226</v>
      </c>
      <c r="D60" s="27">
        <v>47.63</v>
      </c>
      <c r="E60" s="34">
        <v>260</v>
      </c>
      <c r="F60" s="27">
        <v>35.67</v>
      </c>
    </row>
    <row r="61" spans="1:4" s="29" customFormat="1" ht="14">
      <c r="A61" s="20"/>
      <c r="C61" s="32"/>
      <c r="D61" s="28"/>
    </row>
    <row r="62" spans="1:6" s="23" customFormat="1" ht="20.25" customHeight="1">
      <c r="A62" s="35"/>
      <c r="B62" s="12" t="s">
        <v>281</v>
      </c>
      <c r="C62" s="12"/>
      <c r="D62" s="12"/>
      <c r="E62" s="50"/>
      <c r="F62" s="50"/>
    </row>
    <row r="63" spans="1:6" s="23" customFormat="1" ht="14">
      <c r="A63" s="35"/>
      <c r="B63" s="25" t="s">
        <v>134</v>
      </c>
      <c r="C63" s="49"/>
      <c r="D63" s="49"/>
      <c r="E63" s="29"/>
      <c r="F63" s="29"/>
    </row>
    <row r="64" spans="1:6" s="23" customFormat="1" ht="32.25" customHeight="1">
      <c r="A64" s="35"/>
      <c r="B64" s="13" t="s">
        <v>270</v>
      </c>
      <c r="C64" s="13"/>
      <c r="D64" s="13"/>
      <c r="E64" s="33"/>
      <c r="F64" s="33"/>
    </row>
    <row r="65" spans="1:6" s="23" customFormat="1" ht="14">
      <c r="A65" s="35"/>
      <c r="B65" s="25" t="s">
        <v>135</v>
      </c>
      <c r="C65" s="21"/>
      <c r="D65" s="21"/>
      <c r="E65" s="21"/>
      <c r="F65" s="21"/>
    </row>
    <row r="66" spans="1:6" s="23" customFormat="1" ht="108.75" customHeight="1">
      <c r="A66" s="35"/>
      <c r="B66" s="13" t="s">
        <v>294</v>
      </c>
      <c r="C66" s="13"/>
      <c r="D66" s="13"/>
      <c r="E66" s="33"/>
      <c r="F66" s="33"/>
    </row>
    <row r="67" spans="1:6" s="23" customFormat="1" ht="14">
      <c r="A67" s="35"/>
      <c r="B67" s="24" t="s">
        <v>136</v>
      </c>
      <c r="C67" s="49"/>
      <c r="D67" s="49"/>
      <c r="E67" s="29"/>
      <c r="F67" s="29"/>
    </row>
    <row r="68" spans="1:6" s="23" customFormat="1" ht="14">
      <c r="A68" s="35"/>
      <c r="B68" s="33" t="s">
        <v>284</v>
      </c>
      <c r="C68" s="50"/>
      <c r="D68" s="50"/>
      <c r="E68" s="50"/>
      <c r="F68" s="50"/>
    </row>
    <row r="69" spans="1:6" s="23" customFormat="1" ht="14">
      <c r="A69" s="35"/>
      <c r="B69" s="25" t="s">
        <v>137</v>
      </c>
      <c r="C69" s="49"/>
      <c r="D69" s="49"/>
      <c r="E69" s="29"/>
      <c r="F69" s="29"/>
    </row>
    <row r="70" spans="1:6" s="47" customFormat="1" ht="28">
      <c r="A70" s="20">
        <v>1</v>
      </c>
      <c r="B70" s="33" t="s">
        <v>271</v>
      </c>
      <c r="C70" s="23">
        <v>68</v>
      </c>
      <c r="D70" s="19">
        <v>22</v>
      </c>
      <c r="E70" s="22">
        <v>103</v>
      </c>
      <c r="F70" s="19">
        <v>22</v>
      </c>
    </row>
    <row r="71" spans="1:6" s="47" customFormat="1" ht="42">
      <c r="A71" s="20">
        <v>2</v>
      </c>
      <c r="B71" s="55" t="s">
        <v>390</v>
      </c>
      <c r="C71" s="22">
        <v>6000</v>
      </c>
      <c r="D71" s="19">
        <v>3.72</v>
      </c>
      <c r="E71" s="22">
        <v>6000</v>
      </c>
      <c r="F71" s="19">
        <v>3.72</v>
      </c>
    </row>
    <row r="72" spans="1:6" s="47" customFormat="1" ht="14">
      <c r="A72" s="20">
        <v>3</v>
      </c>
      <c r="B72" s="33" t="s">
        <v>272</v>
      </c>
      <c r="C72" s="23">
        <v>12</v>
      </c>
      <c r="D72" s="19">
        <v>1860</v>
      </c>
      <c r="E72" s="58">
        <v>18</v>
      </c>
      <c r="F72" s="38">
        <v>1860</v>
      </c>
    </row>
    <row r="73" spans="1:6" s="47" customFormat="1" ht="28">
      <c r="A73" s="20"/>
      <c r="B73" s="77" t="s">
        <v>391</v>
      </c>
      <c r="C73" s="59"/>
      <c r="D73" s="78"/>
      <c r="E73" s="79">
        <v>2</v>
      </c>
      <c r="F73" s="80">
        <v>43.61</v>
      </c>
    </row>
    <row r="74" spans="1:6" s="47" customFormat="1" ht="30.75" customHeight="1">
      <c r="A74" s="20">
        <v>4</v>
      </c>
      <c r="B74" s="33" t="s">
        <v>102</v>
      </c>
      <c r="C74" s="23">
        <v>63</v>
      </c>
      <c r="D74" s="19">
        <v>31.25</v>
      </c>
      <c r="E74" s="58">
        <v>120</v>
      </c>
      <c r="F74" s="38">
        <v>20.65</v>
      </c>
    </row>
    <row r="75" spans="1:6" s="47" customFormat="1" ht="14">
      <c r="A75" s="20">
        <v>5</v>
      </c>
      <c r="B75" s="33" t="s">
        <v>273</v>
      </c>
      <c r="C75" s="23">
        <v>102</v>
      </c>
      <c r="D75" s="19">
        <v>4</v>
      </c>
      <c r="E75" s="58">
        <v>102</v>
      </c>
      <c r="F75" s="38">
        <v>3.52</v>
      </c>
    </row>
    <row r="76" spans="1:6" s="47" customFormat="1" ht="28.5">
      <c r="A76" s="20">
        <v>6</v>
      </c>
      <c r="B76" s="33" t="s">
        <v>387</v>
      </c>
      <c r="C76" s="23">
        <v>15</v>
      </c>
      <c r="D76" s="19">
        <v>2587</v>
      </c>
      <c r="E76" s="47">
        <v>15</v>
      </c>
      <c r="F76" s="47">
        <v>2322</v>
      </c>
    </row>
    <row r="77" spans="1:6" s="47" customFormat="1" ht="27">
      <c r="A77" s="20">
        <v>7</v>
      </c>
      <c r="B77" s="33" t="s">
        <v>388</v>
      </c>
      <c r="C77" s="23">
        <v>10</v>
      </c>
      <c r="D77" s="19">
        <f>46610/10</f>
        <v>4661</v>
      </c>
      <c r="E77" s="47">
        <v>15</v>
      </c>
      <c r="F77" s="47">
        <v>3556</v>
      </c>
    </row>
    <row r="78" spans="1:4" s="29" customFormat="1" ht="27">
      <c r="A78" s="20">
        <v>8</v>
      </c>
      <c r="B78" s="33" t="s">
        <v>389</v>
      </c>
      <c r="C78" s="23">
        <v>15</v>
      </c>
      <c r="D78" s="19">
        <v>3556</v>
      </c>
    </row>
    <row r="79" spans="1:4" s="29" customFormat="1" ht="28">
      <c r="A79" s="20">
        <v>9</v>
      </c>
      <c r="B79" s="33" t="s">
        <v>369</v>
      </c>
      <c r="C79" s="23">
        <v>10</v>
      </c>
      <c r="D79" s="19">
        <v>4373</v>
      </c>
    </row>
    <row r="80" spans="1:4" s="29" customFormat="1" ht="14">
      <c r="A80" s="20">
        <v>10</v>
      </c>
      <c r="B80" s="33" t="s">
        <v>370</v>
      </c>
      <c r="C80" s="23">
        <v>10</v>
      </c>
      <c r="D80" s="19">
        <v>707</v>
      </c>
    </row>
    <row r="81" spans="1:4" s="29" customFormat="1" ht="42">
      <c r="A81" s="20">
        <v>11</v>
      </c>
      <c r="B81" s="33" t="s">
        <v>381</v>
      </c>
      <c r="C81" s="32">
        <v>8</v>
      </c>
      <c r="D81" s="27">
        <v>30</v>
      </c>
    </row>
    <row r="82" spans="1:4" s="39" customFormat="1" ht="10.5">
      <c r="A82" s="63"/>
      <c r="C82" s="40"/>
      <c r="D82" s="52"/>
    </row>
    <row r="83" spans="1:4" s="29" customFormat="1" ht="14">
      <c r="A83" s="20"/>
      <c r="B83" s="50" t="s">
        <v>93</v>
      </c>
      <c r="C83" s="51"/>
      <c r="D83" s="28"/>
    </row>
    <row r="84" spans="1:4" s="29" customFormat="1" ht="14">
      <c r="A84" s="20"/>
      <c r="B84" s="25" t="s">
        <v>134</v>
      </c>
      <c r="C84" s="31"/>
      <c r="D84" s="28"/>
    </row>
    <row r="85" spans="1:4" s="29" customFormat="1" ht="30" customHeight="1">
      <c r="A85" s="20"/>
      <c r="B85" s="33" t="s">
        <v>186</v>
      </c>
      <c r="C85" s="33"/>
      <c r="D85" s="33"/>
    </row>
    <row r="86" spans="1:4" s="29" customFormat="1" ht="14">
      <c r="A86" s="20"/>
      <c r="B86" s="25" t="s">
        <v>135</v>
      </c>
      <c r="C86" s="31"/>
      <c r="D86" s="28"/>
    </row>
    <row r="87" spans="1:4" s="29" customFormat="1" ht="29.25" customHeight="1">
      <c r="A87" s="20"/>
      <c r="B87" s="13" t="s">
        <v>124</v>
      </c>
      <c r="C87" s="13"/>
      <c r="D87" s="13"/>
    </row>
    <row r="88" spans="1:4" s="29" customFormat="1" ht="14">
      <c r="A88" s="20"/>
      <c r="B88" s="24" t="s">
        <v>136</v>
      </c>
      <c r="C88" s="31"/>
      <c r="D88" s="28"/>
    </row>
    <row r="89" spans="1:4" s="29" customFormat="1" ht="31.5" customHeight="1">
      <c r="A89" s="20"/>
      <c r="B89" s="13" t="s">
        <v>37</v>
      </c>
      <c r="C89" s="13"/>
      <c r="D89" s="13"/>
    </row>
    <row r="90" spans="1:4" s="29" customFormat="1" ht="14">
      <c r="A90" s="20"/>
      <c r="B90" s="25" t="s">
        <v>15</v>
      </c>
      <c r="C90" s="31"/>
      <c r="D90" s="28"/>
    </row>
    <row r="91" spans="1:6" s="29" customFormat="1" ht="14">
      <c r="A91" s="20">
        <v>1</v>
      </c>
      <c r="B91" s="29" t="s">
        <v>103</v>
      </c>
      <c r="C91" s="23">
        <v>796</v>
      </c>
      <c r="D91" s="27">
        <v>22.38</v>
      </c>
      <c r="E91" s="81">
        <v>796</v>
      </c>
      <c r="F91" s="27">
        <v>19.90</v>
      </c>
    </row>
    <row r="92" spans="1:4" s="39" customFormat="1" ht="10.5">
      <c r="A92" s="63"/>
      <c r="C92" s="40"/>
      <c r="D92" s="52"/>
    </row>
    <row r="93" spans="1:4" s="29" customFormat="1" ht="14">
      <c r="A93" s="20"/>
      <c r="B93" s="50" t="s">
        <v>71</v>
      </c>
      <c r="C93" s="51"/>
      <c r="D93" s="28"/>
    </row>
    <row r="94" spans="1:4" s="29" customFormat="1" ht="14">
      <c r="A94" s="20"/>
      <c r="B94" s="25" t="s">
        <v>134</v>
      </c>
      <c r="C94" s="31"/>
      <c r="D94" s="28"/>
    </row>
    <row r="95" spans="1:4" s="29" customFormat="1" ht="30.75" customHeight="1">
      <c r="A95" s="20"/>
      <c r="B95" s="33" t="s">
        <v>186</v>
      </c>
      <c r="C95" s="33"/>
      <c r="D95" s="33"/>
    </row>
    <row r="96" spans="1:4" s="29" customFormat="1" ht="14">
      <c r="A96" s="20"/>
      <c r="B96" s="25" t="s">
        <v>135</v>
      </c>
      <c r="C96" s="31"/>
      <c r="D96" s="28"/>
    </row>
    <row r="97" spans="1:4" s="29" customFormat="1" ht="30" customHeight="1">
      <c r="A97" s="20"/>
      <c r="B97" s="13" t="s">
        <v>124</v>
      </c>
      <c r="C97" s="13"/>
      <c r="D97" s="13"/>
    </row>
    <row r="98" spans="1:4" s="29" customFormat="1" ht="14">
      <c r="A98" s="20"/>
      <c r="B98" s="24" t="s">
        <v>136</v>
      </c>
      <c r="C98" s="31"/>
      <c r="D98" s="28"/>
    </row>
    <row r="99" spans="1:4" s="29" customFormat="1" ht="31.5" customHeight="1">
      <c r="A99" s="20"/>
      <c r="B99" s="13" t="s">
        <v>38</v>
      </c>
      <c r="C99" s="13"/>
      <c r="D99" s="13"/>
    </row>
    <row r="100" spans="1:4" s="29" customFormat="1" ht="14">
      <c r="A100" s="20"/>
      <c r="B100" s="25" t="s">
        <v>15</v>
      </c>
      <c r="C100" s="31"/>
      <c r="D100" s="28"/>
    </row>
    <row r="101" spans="1:6" s="29" customFormat="1" ht="14">
      <c r="A101" s="20">
        <v>1</v>
      </c>
      <c r="B101" s="33" t="s">
        <v>125</v>
      </c>
      <c r="C101" s="22">
        <v>1065</v>
      </c>
      <c r="D101" s="23">
        <v>12.26</v>
      </c>
      <c r="E101" s="23">
        <v>784</v>
      </c>
      <c r="F101" s="23">
        <v>9.93</v>
      </c>
    </row>
    <row r="102" spans="1:4" s="39" customFormat="1" ht="10.5">
      <c r="A102" s="63"/>
      <c r="C102" s="40"/>
      <c r="D102" s="52"/>
    </row>
    <row r="103" spans="1:4" s="29" customFormat="1" ht="14">
      <c r="A103" s="20"/>
      <c r="B103" s="48" t="s">
        <v>155</v>
      </c>
      <c r="C103" s="31"/>
      <c r="D103" s="28"/>
    </row>
    <row r="104" spans="1:4" s="29" customFormat="1" ht="14">
      <c r="A104" s="20"/>
      <c r="B104" s="25" t="s">
        <v>134</v>
      </c>
      <c r="C104" s="31"/>
      <c r="D104" s="28"/>
    </row>
    <row r="105" spans="1:4" s="29" customFormat="1" ht="29.25" customHeight="1">
      <c r="A105" s="20"/>
      <c r="B105" s="33" t="s">
        <v>187</v>
      </c>
      <c r="C105" s="33"/>
      <c r="D105" s="33"/>
    </row>
    <row r="106" spans="1:4" s="29" customFormat="1" ht="14">
      <c r="A106" s="20"/>
      <c r="B106" s="25" t="s">
        <v>135</v>
      </c>
      <c r="C106" s="31"/>
      <c r="D106" s="28"/>
    </row>
    <row r="107" spans="1:4" s="29" customFormat="1" ht="31.5" customHeight="1">
      <c r="A107" s="20"/>
      <c r="B107" s="13" t="s">
        <v>126</v>
      </c>
      <c r="C107" s="13"/>
      <c r="D107" s="13"/>
    </row>
    <row r="108" spans="1:4" s="29" customFormat="1" ht="14">
      <c r="A108" s="20"/>
      <c r="B108" s="24" t="s">
        <v>136</v>
      </c>
      <c r="C108" s="31"/>
      <c r="D108" s="28"/>
    </row>
    <row r="109" spans="1:4" s="29" customFormat="1" ht="15" customHeight="1">
      <c r="A109" s="20"/>
      <c r="B109" s="13" t="s">
        <v>210</v>
      </c>
      <c r="C109" s="13"/>
      <c r="D109" s="13"/>
    </row>
    <row r="110" spans="1:4" s="29" customFormat="1" ht="14">
      <c r="A110" s="20"/>
      <c r="B110" s="25" t="s">
        <v>137</v>
      </c>
      <c r="C110" s="31"/>
      <c r="D110" s="28"/>
    </row>
    <row r="111" spans="1:6" s="29" customFormat="1" ht="14">
      <c r="A111" s="20">
        <v>1</v>
      </c>
      <c r="B111" s="36" t="s">
        <v>104</v>
      </c>
      <c r="C111" s="23">
        <v>260</v>
      </c>
      <c r="D111" s="23">
        <v>10.28</v>
      </c>
      <c r="E111" s="81">
        <v>260</v>
      </c>
      <c r="F111" s="81">
        <v>9.6300000000000008</v>
      </c>
    </row>
    <row r="112" spans="1:6" s="29" customFormat="1" ht="14">
      <c r="A112" s="20">
        <v>2</v>
      </c>
      <c r="B112" s="21" t="s">
        <v>295</v>
      </c>
      <c r="C112" s="23">
        <v>100</v>
      </c>
      <c r="D112" s="23">
        <v>7.91</v>
      </c>
      <c r="E112" s="81">
        <v>100</v>
      </c>
      <c r="F112" s="81">
        <v>5.41</v>
      </c>
    </row>
    <row r="113" spans="1:6" s="29" customFormat="1" ht="14">
      <c r="A113" s="20">
        <v>3</v>
      </c>
      <c r="B113" s="21" t="s">
        <v>39</v>
      </c>
      <c r="C113" s="22">
        <v>3328</v>
      </c>
      <c r="D113" s="41">
        <v>27.89</v>
      </c>
      <c r="E113" s="75">
        <v>2004</v>
      </c>
      <c r="F113" s="70">
        <v>25.17</v>
      </c>
    </row>
    <row r="114" spans="1:4" s="29" customFormat="1" ht="14">
      <c r="A114" s="20"/>
      <c r="C114" s="32"/>
      <c r="D114" s="28"/>
    </row>
    <row r="115" spans="1:4" s="29" customFormat="1" ht="14">
      <c r="A115" s="20"/>
      <c r="B115" s="12" t="s">
        <v>94</v>
      </c>
      <c r="C115" s="12"/>
      <c r="D115" s="28"/>
    </row>
    <row r="116" spans="1:4" s="29" customFormat="1" ht="14">
      <c r="A116" s="20"/>
      <c r="B116" s="25" t="s">
        <v>134</v>
      </c>
      <c r="C116" s="31"/>
      <c r="D116" s="28"/>
    </row>
    <row r="117" spans="1:4" s="29" customFormat="1" ht="31.5" customHeight="1">
      <c r="A117" s="20"/>
      <c r="B117" s="13" t="s">
        <v>187</v>
      </c>
      <c r="C117" s="13"/>
      <c r="D117" s="13"/>
    </row>
    <row r="118" spans="1:4" s="29" customFormat="1" ht="14">
      <c r="A118" s="20"/>
      <c r="B118" s="25" t="s">
        <v>135</v>
      </c>
      <c r="C118" s="31"/>
      <c r="D118" s="28"/>
    </row>
    <row r="119" spans="1:4" s="29" customFormat="1" ht="30" customHeight="1">
      <c r="A119" s="20"/>
      <c r="B119" s="13" t="s">
        <v>192</v>
      </c>
      <c r="C119" s="13"/>
      <c r="D119" s="13"/>
    </row>
    <row r="120" spans="1:4" s="29" customFormat="1" ht="14">
      <c r="A120" s="20"/>
      <c r="B120" s="24" t="s">
        <v>136</v>
      </c>
      <c r="C120" s="31"/>
      <c r="D120" s="28"/>
    </row>
    <row r="121" spans="1:4" s="29" customFormat="1" ht="31.5" customHeight="1">
      <c r="A121" s="20"/>
      <c r="B121" s="13" t="s">
        <v>127</v>
      </c>
      <c r="C121" s="13"/>
      <c r="D121" s="13"/>
    </row>
    <row r="122" spans="1:4" s="29" customFormat="1" ht="14">
      <c r="A122" s="20"/>
      <c r="B122" s="21"/>
      <c r="C122" s="21"/>
      <c r="D122" s="21"/>
    </row>
    <row r="123" spans="1:4" s="29" customFormat="1" ht="14">
      <c r="A123" s="20"/>
      <c r="B123" s="25" t="s">
        <v>137</v>
      </c>
      <c r="C123" s="31"/>
      <c r="D123" s="28"/>
    </row>
    <row r="124" spans="1:6" s="29" customFormat="1" ht="14">
      <c r="A124" s="20">
        <v>1</v>
      </c>
      <c r="B124" s="21" t="s">
        <v>105</v>
      </c>
      <c r="C124" s="23">
        <v>270</v>
      </c>
      <c r="D124" s="23">
        <v>5.44</v>
      </c>
      <c r="E124" s="82">
        <v>280</v>
      </c>
      <c r="F124" s="70">
        <v>4.72</v>
      </c>
    </row>
    <row r="125" spans="1:6" s="29" customFormat="1" ht="28">
      <c r="A125" s="20">
        <v>2</v>
      </c>
      <c r="B125" s="21" t="s">
        <v>0</v>
      </c>
      <c r="C125" s="22">
        <v>126400</v>
      </c>
      <c r="D125" s="23">
        <v>0.75</v>
      </c>
      <c r="E125" s="83">
        <v>126400</v>
      </c>
      <c r="F125" s="84">
        <v>0.65</v>
      </c>
    </row>
    <row r="126" spans="1:6" s="29" customFormat="1" ht="28">
      <c r="A126" s="20">
        <v>3</v>
      </c>
      <c r="B126" s="21" t="s">
        <v>106</v>
      </c>
      <c r="C126" s="23">
        <v>11</v>
      </c>
      <c r="D126" s="23">
        <v>8.6300000000000008</v>
      </c>
      <c r="E126" s="82">
        <v>11</v>
      </c>
      <c r="F126" s="84">
        <v>7.50</v>
      </c>
    </row>
    <row r="127" spans="1:6" s="29" customFormat="1" ht="42">
      <c r="A127" s="20">
        <v>4</v>
      </c>
      <c r="B127" s="21" t="s">
        <v>228</v>
      </c>
      <c r="C127" s="23">
        <v>81</v>
      </c>
      <c r="D127" s="41">
        <v>13.43</v>
      </c>
      <c r="E127" s="82">
        <v>72</v>
      </c>
      <c r="F127" s="84">
        <v>11.20</v>
      </c>
    </row>
    <row r="128" spans="1:6" s="29" customFormat="1" ht="57.75" customHeight="1">
      <c r="A128" s="20">
        <v>5</v>
      </c>
      <c r="B128" s="56" t="s">
        <v>314</v>
      </c>
      <c r="C128" s="23">
        <v>20</v>
      </c>
      <c r="D128" s="41">
        <v>10</v>
      </c>
      <c r="E128" s="23">
        <v>20</v>
      </c>
      <c r="F128" s="19">
        <v>9.19</v>
      </c>
    </row>
    <row r="129" spans="1:4" s="29" customFormat="1" ht="14">
      <c r="A129" s="20"/>
      <c r="C129" s="32"/>
      <c r="D129" s="28"/>
    </row>
    <row r="130" spans="1:4" s="29" customFormat="1" ht="14">
      <c r="A130" s="20"/>
      <c r="B130" s="37" t="s">
        <v>167</v>
      </c>
      <c r="C130" s="32"/>
      <c r="D130" s="28"/>
    </row>
    <row r="131" spans="1:4" s="29" customFormat="1" ht="14">
      <c r="A131" s="20"/>
      <c r="B131" s="25" t="s">
        <v>134</v>
      </c>
      <c r="C131" s="31"/>
      <c r="D131" s="28"/>
    </row>
    <row r="132" spans="1:4" s="29" customFormat="1" ht="15" customHeight="1">
      <c r="A132" s="20"/>
      <c r="B132" s="13" t="s">
        <v>203</v>
      </c>
      <c r="C132" s="13"/>
      <c r="D132" s="13"/>
    </row>
    <row r="133" spans="1:4" s="29" customFormat="1" ht="14">
      <c r="A133" s="20"/>
      <c r="B133" s="25" t="s">
        <v>135</v>
      </c>
      <c r="C133" s="31"/>
      <c r="D133" s="28"/>
    </row>
    <row r="134" spans="1:4" s="29" customFormat="1" ht="30" customHeight="1">
      <c r="A134" s="20"/>
      <c r="B134" s="13" t="s">
        <v>128</v>
      </c>
      <c r="C134" s="13"/>
      <c r="D134" s="13"/>
    </row>
    <row r="135" spans="1:4" s="29" customFormat="1" ht="14">
      <c r="A135" s="20"/>
      <c r="B135" s="24" t="s">
        <v>136</v>
      </c>
      <c r="C135" s="31"/>
      <c r="D135" s="28"/>
    </row>
    <row r="136" spans="1:4" s="29" customFormat="1" ht="14">
      <c r="A136" s="20"/>
      <c r="B136" s="13" t="s">
        <v>229</v>
      </c>
      <c r="C136" s="13"/>
      <c r="D136" s="28"/>
    </row>
    <row r="137" spans="1:4" s="29" customFormat="1" ht="14">
      <c r="A137" s="20"/>
      <c r="B137" s="25" t="s">
        <v>137</v>
      </c>
      <c r="C137" s="31"/>
      <c r="D137" s="28"/>
    </row>
    <row r="138" spans="1:6" s="29" customFormat="1" ht="28">
      <c r="A138" s="20">
        <v>1</v>
      </c>
      <c r="B138" s="33" t="s">
        <v>168</v>
      </c>
      <c r="C138" s="22">
        <v>3000</v>
      </c>
      <c r="D138" s="41">
        <v>29.32</v>
      </c>
      <c r="E138" s="71">
        <v>3012</v>
      </c>
      <c r="F138" s="85">
        <v>27.22</v>
      </c>
    </row>
    <row r="139" spans="1:6" s="29" customFormat="1" ht="28">
      <c r="A139" s="20">
        <v>2</v>
      </c>
      <c r="B139" s="21" t="s">
        <v>268</v>
      </c>
      <c r="C139" s="22">
        <v>11739</v>
      </c>
      <c r="D139" s="41">
        <v>2.2999999999999998</v>
      </c>
      <c r="E139" s="71">
        <v>15000</v>
      </c>
      <c r="F139" s="86">
        <v>2.2999999999999998</v>
      </c>
    </row>
    <row r="140" spans="1:6" s="29" customFormat="1" ht="29.25" customHeight="1">
      <c r="A140" s="20">
        <v>3</v>
      </c>
      <c r="B140" s="21" t="s">
        <v>269</v>
      </c>
      <c r="C140" s="22">
        <v>24000</v>
      </c>
      <c r="D140" s="41">
        <v>1</v>
      </c>
      <c r="E140" s="71">
        <v>25600</v>
      </c>
      <c r="F140" s="86">
        <v>1</v>
      </c>
    </row>
    <row r="141" spans="1:6" s="29" customFormat="1" ht="28">
      <c r="A141" s="20">
        <v>4</v>
      </c>
      <c r="B141" s="33" t="s">
        <v>296</v>
      </c>
      <c r="C141" s="23">
        <v>5</v>
      </c>
      <c r="D141" s="19">
        <v>6229.08</v>
      </c>
      <c r="E141" s="85">
        <v>5</v>
      </c>
      <c r="F141" s="72">
        <v>6220.70</v>
      </c>
    </row>
    <row r="142" spans="1:6" s="29" customFormat="1" ht="29.25" customHeight="1">
      <c r="A142" s="20">
        <v>5</v>
      </c>
      <c r="B142" s="33" t="s">
        <v>342</v>
      </c>
      <c r="C142" s="22">
        <v>11921</v>
      </c>
      <c r="D142" s="41">
        <v>12.20</v>
      </c>
      <c r="E142" s="71">
        <v>1391</v>
      </c>
      <c r="F142" s="85">
        <v>96.95</v>
      </c>
    </row>
    <row r="143" spans="1:6" s="29" customFormat="1" ht="16.5" customHeight="1">
      <c r="A143" s="20">
        <v>6</v>
      </c>
      <c r="B143" s="29" t="s">
        <v>212</v>
      </c>
      <c r="C143" s="22">
        <v>19000</v>
      </c>
      <c r="D143" s="41">
        <v>0.88</v>
      </c>
      <c r="E143" s="71">
        <v>9700</v>
      </c>
      <c r="F143" s="85">
        <v>1.68</v>
      </c>
    </row>
    <row r="144" spans="1:6" s="29" customFormat="1" ht="14">
      <c r="A144" s="20">
        <v>7</v>
      </c>
      <c r="B144" s="33" t="s">
        <v>43</v>
      </c>
      <c r="C144" s="22">
        <v>20833</v>
      </c>
      <c r="D144" s="41">
        <v>1.20</v>
      </c>
      <c r="E144" s="73">
        <v>20800</v>
      </c>
      <c r="F144" s="86">
        <v>1.20</v>
      </c>
    </row>
    <row r="145" spans="1:4" s="29" customFormat="1" ht="16.5" customHeight="1">
      <c r="A145" s="20"/>
      <c r="B145" s="57"/>
      <c r="C145" s="22"/>
      <c r="D145" s="27"/>
    </row>
    <row r="146" spans="1:4" s="29" customFormat="1" ht="15" customHeight="1">
      <c r="A146" s="20"/>
      <c r="B146" s="12" t="s">
        <v>40</v>
      </c>
      <c r="C146" s="12"/>
      <c r="D146" s="28"/>
    </row>
    <row r="147" spans="1:4" s="29" customFormat="1" ht="14">
      <c r="A147" s="20"/>
      <c r="B147" s="25" t="s">
        <v>134</v>
      </c>
      <c r="C147" s="31"/>
      <c r="D147" s="28"/>
    </row>
    <row r="148" spans="1:4" s="29" customFormat="1" ht="14">
      <c r="A148" s="20"/>
      <c r="B148" s="13" t="s">
        <v>204</v>
      </c>
      <c r="C148" s="13"/>
      <c r="D148" s="28"/>
    </row>
    <row r="149" spans="1:4" s="29" customFormat="1" ht="14">
      <c r="A149" s="20"/>
      <c r="B149" s="25" t="s">
        <v>135</v>
      </c>
      <c r="C149" s="21"/>
      <c r="D149" s="28"/>
    </row>
    <row r="150" spans="1:4" s="29" customFormat="1" ht="17.25" customHeight="1">
      <c r="A150" s="20"/>
      <c r="B150" s="13" t="s">
        <v>41</v>
      </c>
      <c r="C150" s="13"/>
      <c r="D150" s="28"/>
    </row>
    <row r="151" spans="1:4" s="29" customFormat="1" ht="17.25" customHeight="1">
      <c r="A151" s="20"/>
      <c r="B151" s="24" t="s">
        <v>136</v>
      </c>
      <c r="C151" s="21"/>
      <c r="D151" s="28"/>
    </row>
    <row r="152" spans="1:4" s="29" customFormat="1" ht="14">
      <c r="A152" s="20"/>
      <c r="B152" s="13" t="s">
        <v>230</v>
      </c>
      <c r="C152" s="13"/>
      <c r="D152" s="28"/>
    </row>
    <row r="153" spans="1:4" s="29" customFormat="1" ht="14">
      <c r="A153" s="20"/>
      <c r="B153" s="25" t="s">
        <v>137</v>
      </c>
      <c r="C153" s="31"/>
      <c r="D153" s="28"/>
    </row>
    <row r="154" spans="1:6" s="29" customFormat="1" ht="28">
      <c r="A154" s="20">
        <v>1</v>
      </c>
      <c r="B154" s="33" t="s">
        <v>231</v>
      </c>
      <c r="C154" s="23">
        <v>135</v>
      </c>
      <c r="D154" s="19">
        <v>62.40</v>
      </c>
      <c r="E154" s="82">
        <v>137</v>
      </c>
      <c r="F154" s="81">
        <v>92.49</v>
      </c>
    </row>
    <row r="155" spans="1:6" s="29" customFormat="1" ht="28">
      <c r="A155" s="20">
        <v>2</v>
      </c>
      <c r="B155" s="33" t="s">
        <v>156</v>
      </c>
      <c r="C155" s="23">
        <v>135</v>
      </c>
      <c r="D155" s="19">
        <v>461.83</v>
      </c>
      <c r="E155" s="82">
        <v>137</v>
      </c>
      <c r="F155" s="81">
        <v>134.41</v>
      </c>
    </row>
    <row r="156" spans="1:6" s="29" customFormat="1" ht="14">
      <c r="A156" s="20">
        <v>3</v>
      </c>
      <c r="B156" s="29" t="s">
        <v>1</v>
      </c>
      <c r="C156" s="23">
        <v>12</v>
      </c>
      <c r="D156" s="19">
        <v>4578</v>
      </c>
      <c r="E156" s="82">
        <v>6</v>
      </c>
      <c r="F156" s="76">
        <v>4285</v>
      </c>
    </row>
    <row r="157" spans="1:4" s="29" customFormat="1" ht="14">
      <c r="A157" s="20"/>
      <c r="C157" s="32"/>
      <c r="D157" s="28"/>
    </row>
    <row r="158" spans="1:4" s="29" customFormat="1" ht="14">
      <c r="A158" s="20"/>
      <c r="B158" s="37" t="s">
        <v>95</v>
      </c>
      <c r="C158" s="32"/>
      <c r="D158" s="28"/>
    </row>
    <row r="159" spans="1:4" s="29" customFormat="1" ht="14">
      <c r="A159" s="20"/>
      <c r="B159" s="25" t="s">
        <v>134</v>
      </c>
      <c r="C159" s="31"/>
      <c r="D159" s="28"/>
    </row>
    <row r="160" spans="1:4" s="29" customFormat="1" ht="30" customHeight="1">
      <c r="A160" s="20"/>
      <c r="B160" s="13" t="s">
        <v>297</v>
      </c>
      <c r="C160" s="13"/>
      <c r="D160" s="13"/>
    </row>
    <row r="161" spans="1:4" s="29" customFormat="1" ht="14">
      <c r="A161" s="20"/>
      <c r="B161" s="25" t="s">
        <v>135</v>
      </c>
      <c r="C161" s="31"/>
      <c r="D161" s="28"/>
    </row>
    <row r="162" spans="1:4" s="29" customFormat="1" ht="32.25" customHeight="1">
      <c r="A162" s="20"/>
      <c r="B162" s="13" t="s">
        <v>206</v>
      </c>
      <c r="C162" s="13"/>
      <c r="D162" s="13"/>
    </row>
    <row r="163" spans="1:4" s="29" customFormat="1" ht="33" customHeight="1">
      <c r="A163" s="20"/>
      <c r="B163" s="13" t="s">
        <v>207</v>
      </c>
      <c r="C163" s="13"/>
      <c r="D163" s="13"/>
    </row>
    <row r="164" spans="1:4" s="29" customFormat="1" ht="14">
      <c r="A164" s="20"/>
      <c r="B164" s="24" t="s">
        <v>136</v>
      </c>
      <c r="C164" s="31"/>
      <c r="D164" s="28"/>
    </row>
    <row r="165" spans="1:2" s="29" customFormat="1" ht="14">
      <c r="A165" s="20"/>
      <c r="B165" s="29" t="s">
        <v>208</v>
      </c>
    </row>
    <row r="166" spans="1:4" s="29" customFormat="1" ht="14">
      <c r="A166" s="20"/>
      <c r="B166" s="25" t="s">
        <v>137</v>
      </c>
      <c r="D166" s="28"/>
    </row>
    <row r="167" spans="1:6" s="29" customFormat="1" ht="14">
      <c r="A167" s="20">
        <v>1</v>
      </c>
      <c r="B167" s="29" t="s">
        <v>68</v>
      </c>
      <c r="C167" s="23">
        <v>135</v>
      </c>
      <c r="D167" s="23">
        <v>17.48</v>
      </c>
      <c r="E167" s="81">
        <v>115</v>
      </c>
      <c r="F167" s="81">
        <v>9.74</v>
      </c>
    </row>
    <row r="168" spans="1:6" s="29" customFormat="1" ht="14">
      <c r="A168" s="20">
        <v>2</v>
      </c>
      <c r="B168" s="29" t="s">
        <v>69</v>
      </c>
      <c r="C168" s="23">
        <v>38</v>
      </c>
      <c r="D168" s="41">
        <v>15.20</v>
      </c>
      <c r="E168" s="81">
        <v>38</v>
      </c>
      <c r="F168" s="70">
        <v>15.20</v>
      </c>
    </row>
    <row r="169" spans="1:4" s="29" customFormat="1" ht="14">
      <c r="A169" s="20"/>
      <c r="C169" s="32"/>
      <c r="D169" s="27"/>
    </row>
    <row r="170" spans="1:4" s="29" customFormat="1" ht="14">
      <c r="A170" s="20"/>
      <c r="C170" s="32"/>
      <c r="D170" s="27"/>
    </row>
    <row r="171" spans="1:4" s="29" customFormat="1" ht="14">
      <c r="A171" s="20"/>
      <c r="B171" s="37" t="s">
        <v>44</v>
      </c>
      <c r="C171" s="32"/>
      <c r="D171" s="28"/>
    </row>
    <row r="172" spans="1:4" s="29" customFormat="1" ht="14">
      <c r="A172" s="20"/>
      <c r="B172" s="25" t="s">
        <v>134</v>
      </c>
      <c r="C172" s="31"/>
      <c r="D172" s="28"/>
    </row>
    <row r="173" spans="1:4" s="29" customFormat="1" ht="15.75" customHeight="1">
      <c r="A173" s="20"/>
      <c r="B173" s="13" t="s">
        <v>188</v>
      </c>
      <c r="C173" s="13"/>
      <c r="D173" s="13"/>
    </row>
    <row r="174" spans="1:4" s="29" customFormat="1" ht="15.75" customHeight="1">
      <c r="A174" s="20"/>
      <c r="B174" s="25" t="s">
        <v>135</v>
      </c>
      <c r="C174" s="21"/>
      <c r="D174" s="21"/>
    </row>
    <row r="175" spans="1:4" s="29" customFormat="1" ht="112">
      <c r="A175" s="20"/>
      <c r="B175" s="33" t="s">
        <v>263</v>
      </c>
      <c r="C175" s="33"/>
      <c r="D175" s="33"/>
    </row>
    <row r="176" spans="1:4" s="29" customFormat="1" ht="14">
      <c r="A176" s="20"/>
      <c r="B176" s="24" t="s">
        <v>136</v>
      </c>
      <c r="C176" s="31"/>
      <c r="D176" s="28"/>
    </row>
    <row r="177" spans="1:4" s="29" customFormat="1" ht="14">
      <c r="A177" s="20"/>
      <c r="B177" s="13" t="s">
        <v>229</v>
      </c>
      <c r="C177" s="13"/>
      <c r="D177" s="28"/>
    </row>
    <row r="178" spans="1:4" s="29" customFormat="1" ht="14">
      <c r="A178" s="20"/>
      <c r="B178" s="25" t="s">
        <v>15</v>
      </c>
      <c r="C178" s="31"/>
      <c r="D178" s="28"/>
    </row>
    <row r="179" spans="1:6" s="29" customFormat="1" ht="14">
      <c r="A179" s="20">
        <v>1</v>
      </c>
      <c r="B179" s="29" t="s">
        <v>70</v>
      </c>
      <c r="C179" s="23">
        <v>95</v>
      </c>
      <c r="D179" s="27">
        <v>26</v>
      </c>
      <c r="E179" s="29">
        <v>95</v>
      </c>
      <c r="F179" s="29">
        <v>20</v>
      </c>
    </row>
    <row r="180" spans="1:4" s="29" customFormat="1" ht="14">
      <c r="A180" s="20"/>
      <c r="C180" s="32"/>
      <c r="D180" s="28"/>
    </row>
    <row r="181" spans="1:4" s="29" customFormat="1" ht="14">
      <c r="A181" s="20"/>
      <c r="C181" s="32"/>
      <c r="D181" s="28"/>
    </row>
  </sheetData>
  <mergeCells count="46">
    <mergeCell ref="B173:D173"/>
    <mergeCell ref="B177:C177"/>
    <mergeCell ref="E1:E2"/>
    <mergeCell ref="F1:F2"/>
    <mergeCell ref="B148:C148"/>
    <mergeCell ref="B150:C150"/>
    <mergeCell ref="B152:C152"/>
    <mergeCell ref="B160:D160"/>
    <mergeCell ref="B162:D162"/>
    <mergeCell ref="B163:D163"/>
    <mergeCell ref="B119:D119"/>
    <mergeCell ref="B121:D121"/>
    <mergeCell ref="B132:D132"/>
    <mergeCell ref="B134:D134"/>
    <mergeCell ref="B136:C136"/>
    <mergeCell ref="B146:C146"/>
    <mergeCell ref="B117:D117"/>
    <mergeCell ref="B56:D56"/>
    <mergeCell ref="B62:D62"/>
    <mergeCell ref="B64:D64"/>
    <mergeCell ref="B66:D66"/>
    <mergeCell ref="B87:D87"/>
    <mergeCell ref="B89:D89"/>
    <mergeCell ref="B97:D97"/>
    <mergeCell ref="B99:D99"/>
    <mergeCell ref="B107:D107"/>
    <mergeCell ref="B109:D109"/>
    <mergeCell ref="B115:C115"/>
    <mergeCell ref="B54:D54"/>
    <mergeCell ref="B7:C7"/>
    <mergeCell ref="B9:C9"/>
    <mergeCell ref="B11:C11"/>
    <mergeCell ref="B13:C13"/>
    <mergeCell ref="B21:C21"/>
    <mergeCell ref="B23:D23"/>
    <mergeCell ref="B25:D25"/>
    <mergeCell ref="B27:D27"/>
    <mergeCell ref="B44:D44"/>
    <mergeCell ref="B46:C46"/>
    <mergeCell ref="B52:C52"/>
    <mergeCell ref="A5:D5"/>
    <mergeCell ref="B1:B2"/>
    <mergeCell ref="C1:C2"/>
    <mergeCell ref="D1:D2"/>
    <mergeCell ref="A3:C3"/>
    <mergeCell ref="A4:B4"/>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topLeftCell="A1"/>
  </sheetViews>
  <sheetFormatPr defaultRowHeight="14.5"/>
  <sheetData/>
  <pageMargins left="0.7" right="0.7" top="0.75" bottom="0.75" header="0.3" footer="0.3"/>
  <pageSetup orientation="portrait" paperSize="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topLeftCell="A1"/>
  </sheetViews>
  <sheetFormatPr defaultRowHeight="14.5"/>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6.pielikums</vt:lpstr>
      <vt:lpstr>salidzi_2019 un 2018</vt:lpstr>
      <vt:lpstr>Lapa2</vt:lpstr>
      <vt:lpstr>Lapa3</vt:lpstr>
    </vt:vector>
  </TitlesOfParts>
  <Template/>
  <Manager/>
  <Company>Rīgas Dome</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Aija Teikmane</dc:creator>
  <cp:keywords/>
  <dc:description/>
  <cp:lastModifiedBy>Arta Kešāne</cp:lastModifiedBy>
  <cp:lastPrinted>2023-10-26T11:30:27Z</cp:lastPrinted>
  <dcterms:created xsi:type="dcterms:W3CDTF">2012-10-09T06:39:40Z</dcterms:created>
  <dcterms:modified xsi:type="dcterms:W3CDTF">2023-11-08T13:24:51Z</dcterms:modified>
  <cp:category/>
</cp:coreProperties>
</file>